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<sst xmlns="http://schemas.openxmlformats.org/spreadsheetml/2006/main" count="560" uniqueCount="272">
  <si>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</si>
  <si>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</si>
  <si>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</si>
  <si>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</si>
  <si>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</si>
  <si>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</si>
  <si>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</si>
  <si>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</si>
  <si>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</si>
  <si>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</si>
  <si>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</si>
  <si>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</si>
  <si>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</si>
  <si>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</si>
  <si>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</si>
  <si>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</si>
  <si>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</si>
  <si>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</si>
  <si>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</si>
  <si>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</si>
  <si>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</si>
  <si>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</si>
  <si>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</si>
  <si>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</si>
  <si>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</si>
  <si>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</si>
  <si>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</si>
  <si>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</si>
  <si>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</si>
  <si>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</si>
  <si>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</si>
  <si>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</si>
  <si>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</si>
  <si>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</si>
  <si>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</si>
  <si>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</si>
  <si>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</si>
  <si>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</si>
  <si>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</si>
  <si>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</si>
  <si>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</si>
  <si>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</si>
  <si>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</si>
  <si>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</si>
  <si>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</si>
  <si>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118006</t>
  </si>
  <si>
    <t>云南省地名档案馆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</si>
  <si>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</si>
  <si>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</si>
  <si>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</si>
  <si>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</si>
  <si>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</si>
  <si>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</si>
  <si>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</si>
  <si>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</si>
  <si>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</si>
  <si>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</si>
  <si>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</si>
  <si>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</si>
  <si>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</si>
  <si>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</si>
  <si>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</si>
  <si>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</si>
  <si>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</si>
  <si>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</si>
  <si>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</si>
  <si>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</si>
  <si>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</si>
  <si>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</si>
  <si>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</si>
  <si>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</si>
  <si>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</si>
  <si>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</si>
  <si>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</si>
  <si>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</si>
  <si>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</si>
  <si>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</si>
  <si>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</si>
  <si>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</si>
  <si>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</si>
  <si>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</si>
  <si>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</si>
  <si>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</si>
  <si>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</si>
  <si>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</si>
  <si>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</si>
  <si>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</si>
  <si>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</si>
  <si>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</si>
  <si>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</si>
  <si>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</si>
  <si>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</si>
  <si>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</si>
  <si>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</si>
  <si>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</si>
  <si>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</si>
  <si>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</si>
  <si>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</si>
  <si>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</si>
  <si>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</si>
  <si>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</si>
  <si>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</si>
  <si>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</si>
  <si>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</si>
  <si>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</si>
  <si>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</si>
  <si>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</si>
  <si>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</si>
  <si>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</si>
  <si>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</si>
  <si>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</si>
  <si>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</si>
  <si>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</si>
  <si>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</si>
  <si>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</si>
  <si>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</si>
  <si>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</si>
  <si>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</si>
  <si>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</si>
  <si>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</si>
  <si>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</si>
  <si>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</si>
  <si>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</si>
  <si>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本表无数据，本单位无“三公”经费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</si>
  <si>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</si>
  <si>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</si>
  <si>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</si>
  <si>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</si>
  <si>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</si>
  <si>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</si>
  <si>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</si>
  <si>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</si>
  <si>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</si>
  <si>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</si>
  <si>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</si>
  <si>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</si>
  <si>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</si>
  <si>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</si>
  <si>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</si>
  <si>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</si>
  <si>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</si>
  <si>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530000210000000024479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</si>
  <si>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</si>
  <si>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</si>
  <si>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</si>
  <si>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</si>
  <si>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</si>
  <si>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</si>
  <si>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</si>
  <si>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530000210000000024480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</si>
  <si>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</si>
  <si>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</si>
  <si>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</si>
  <si>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</si>
  <si>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</si>
  <si>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</si>
  <si>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</si>
  <si>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</si>
  <si>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</si>
  <si>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530000210000000024482</t>
  </si>
  <si>
    <t>30113</t>
  </si>
  <si>
    <t>530000210000000024484</t>
  </si>
  <si>
    <t>工会经费</t>
  </si>
  <si>
    <t>30228</t>
  </si>
  <si>
    <t>530000210000000024485</t>
  </si>
  <si>
    <t>一般公用经费</t>
  </si>
  <si>
    <t>30201</t>
  </si>
  <si>
    <t>办公费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</si>
  <si>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</si>
  <si>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</si>
  <si>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</si>
  <si>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</si>
  <si>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</si>
  <si>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</si>
  <si>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</si>
  <si>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</si>
  <si>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</si>
  <si>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</si>
  <si>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</si>
  <si>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</si>
  <si>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</si>
  <si>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</si>
  <si>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</si>
  <si>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</si>
  <si>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本表无数据，本单位无项目支出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</si>
  <si>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</si>
  <si>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</si>
  <si>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</si>
  <si>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</si>
  <si>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</si>
  <si>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</si>
  <si>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</si>
  <si>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</si>
  <si>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</si>
  <si>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</si>
  <si>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</si>
  <si>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</si>
  <si>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</si>
  <si>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2025年部门政府性基金预算支出预算表</t>
  </si>
  <si>
    <t>政府性基金预算支出</t>
  </si>
  <si>
    <t>本表无数据，本单位无政府性基金支出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</si>
  <si>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</si>
  <si>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</si>
  <si>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</si>
  <si>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</si>
  <si>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</si>
  <si>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</si>
  <si>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</si>
  <si>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</si>
  <si>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</si>
  <si>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</si>
  <si>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</si>
  <si>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</si>
  <si>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A4复印纸</t>
  </si>
  <si>
    <t>A05040101 复印纸</t>
  </si>
  <si>
    <t>件</t>
  </si>
  <si>
    <t>预算08表</t>
  </si>
  <si>
    <t>2025年部门政府购买服务预算表</t>
  </si>
  <si>
    <t>政府购买服务项目</t>
  </si>
  <si>
    <t>政府购买服务目录</t>
  </si>
  <si>
    <t xml:space="preserve">    本表无数据，本单位无政府购买服务支出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</si>
  <si>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</si>
  <si>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</si>
  <si>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</si>
  <si>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</si>
  <si>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</si>
  <si>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</si>
  <si>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</si>
  <si>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</si>
  <si>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</si>
  <si>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</si>
  <si>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</si>
  <si>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</si>
  <si>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</si>
  <si>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</si>
  <si>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</si>
  <si>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</si>
  <si>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</si>
  <si>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</si>
  <si>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</si>
  <si>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</si>
  <si>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</si>
  <si>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</si>
  <si>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</si>
  <si>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</si>
  <si>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本表无数据，本单位无省对下转移支付支出</t>
  </si>
  <si>
    <t>预算09-2表</t>
  </si>
  <si>
    <t>2025年省对下转移支付绩效目标表</t>
  </si>
  <si>
    <t>本表无数据，我单位无省对下转移支付绩效支出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</si>
  <si>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</si>
  <si>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</si>
  <si>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</si>
  <si>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</si>
  <si>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</si>
  <si>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</si>
  <si>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</si>
  <si>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</si>
  <si>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</si>
  <si>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</si>
  <si>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</si>
  <si>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本表无数据，本单位无新增资产配置</t>
  </si>
  <si>
    <t>预算11表</t>
  </si>
  <si>
    <t>2025年中央转移支付补助项目支出预算表</t>
  </si>
  <si>
    <t>上级补助</t>
  </si>
  <si>
    <t>本表无数据，本单位无中央转移支付补助项目支出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</si>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</sst>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name val="宋体"/>
      <charset val="1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189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6" fillId="0" borderId="2" xfId="57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57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7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8" fillId="0" borderId="0" xfId="53" applyBorder="1">
      <alignment horizontal="left" vertical="center" wrapText="1"/>
    </xf>
    <xf numFmtId="49" fontId="8" fillId="0" borderId="0" xfId="53" applyBorder="1" applyAlignment="1">
      <alignment horizontal="right" vertical="center" wrapText="1"/>
    </xf>
    <xf numFmtId="49" fontId="9" fillId="0" borderId="0" xfId="53" applyFont="1" applyBorder="1" applyAlignment="1">
      <alignment horizontal="center" vertical="center" wrapText="1"/>
    </xf>
    <xf numFmtId="49" fontId="10" fillId="0" borderId="7" xfId="53" applyFont="1" applyAlignment="1">
      <alignment horizontal="center" vertical="center" wrapText="1"/>
    </xf>
    <xf numFmtId="49" fontId="11" fillId="0" borderId="7" xfId="53" applyAlignment="1">
      <alignment horizontal="center" vertical="center" wrapText="1"/>
    </xf>
    <xf numFmtId="49" fontId="10" fillId="0" borderId="7" xfId="53" applyFont="1">
      <alignment horizontal="left" vertical="center" wrapText="1"/>
    </xf>
    <xf numFmtId="0" fontId="12" fillId="0" borderId="3" xfId="57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57" applyNumberFormat="1" applyFont="1" applyFill="1" applyBorder="1" applyAlignment="1" applyProtection="1">
      <alignment horizontal="center" vertical="center" wrapText="1"/>
      <protection locked="0"/>
    </xf>
    <xf numFmtId="180" fontId="8" fillId="0" borderId="7" xfId="56">
      <alignment horizontal="right" vertical="center"/>
    </xf>
    <xf numFmtId="178" fontId="8" fillId="0" borderId="7" xfId="54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2" fillId="0" borderId="2" xfId="57" applyNumberFormat="1" applyFont="1" applyFill="1" applyBorder="1" applyAlignment="1" applyProtection="1">
      <alignment horizontal="center" vertical="center"/>
      <protection locked="0"/>
    </xf>
    <xf numFmtId="0" fontId="12" fillId="0" borderId="3" xfId="57" applyNumberFormat="1" applyFont="1" applyFill="1" applyBorder="1" applyAlignment="1" applyProtection="1">
      <alignment horizontal="center" vertical="center"/>
      <protection locked="0"/>
    </xf>
    <xf numFmtId="0" fontId="12" fillId="0" borderId="4" xfId="57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12" fillId="0" borderId="12" xfId="57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top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2" fillId="0" borderId="11" xfId="57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/>
    </xf>
    <xf numFmtId="0" fontId="6" fillId="0" borderId="2" xfId="57" applyFont="1" applyFill="1" applyBorder="1" applyAlignment="1" applyProtection="1">
      <alignment horizontal="center" vertical="center" wrapText="1"/>
      <protection locked="0"/>
    </xf>
    <xf numFmtId="0" fontId="6" fillId="0" borderId="3" xfId="57" applyFont="1" applyFill="1" applyBorder="1" applyAlignment="1" applyProtection="1">
      <alignment horizontal="center" vertical="center" wrapText="1"/>
      <protection locked="0"/>
    </xf>
    <xf numFmtId="0" fontId="6" fillId="0" borderId="4" xfId="57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5" fillId="0" borderId="7" xfId="53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7" fillId="0" borderId="7" xfId="0" applyFont="1" applyBorder="1" applyAlignment="1">
      <alignment horizontal="center" vertical="top"/>
    </xf>
    <xf numFmtId="49" fontId="5" fillId="0" borderId="7" xfId="53" applyFont="1" applyAlignment="1">
      <alignment horizontal="left" vertical="center" wrapText="1" indent="1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49" fontId="22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8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05" t="s">
        <v>0</v>
      </c>
    </row>
    <row r="2" ht="36" customHeight="1" spans="1:4">
      <c r="A2" s="46" t="s">
        <v>1</v>
      </c>
      <c r="B2" s="181"/>
      <c r="C2" s="181"/>
      <c r="D2" s="181"/>
    </row>
    <row r="3" ht="21" customHeight="1" spans="1:4">
      <c r="A3" s="96" t="str">
        <f>"单位名称："&amp;"云南省地名档案馆"</f>
        <v>单位名称：云南省地名档案馆</v>
      </c>
      <c r="B3" s="147"/>
      <c r="C3" s="147"/>
      <c r="D3" s="104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58" t="s">
        <v>8</v>
      </c>
      <c r="B7" s="132">
        <v>568691.59</v>
      </c>
      <c r="C7" s="118" t="str">
        <f>"一"&amp;"、"&amp;"社会保障和就业支出"</f>
        <v>一、社会保障和就业支出</v>
      </c>
      <c r="D7" s="132">
        <v>475443.34</v>
      </c>
    </row>
    <row r="8" ht="25.4" customHeight="1" spans="1:4">
      <c r="A8" s="158" t="s">
        <v>9</v>
      </c>
      <c r="B8" s="132"/>
      <c r="C8" s="118" t="str">
        <f>"二"&amp;"、"&amp;"卫生健康支出"</f>
        <v>二、卫生健康支出</v>
      </c>
      <c r="D8" s="132">
        <v>57037.63</v>
      </c>
    </row>
    <row r="9" ht="25.4" customHeight="1" spans="1:4">
      <c r="A9" s="158" t="s">
        <v>10</v>
      </c>
      <c r="B9" s="132"/>
      <c r="C9" s="118" t="str">
        <f>"三"&amp;"、"&amp;"住房保障支出"</f>
        <v>三、住房保障支出</v>
      </c>
      <c r="D9" s="132">
        <v>36210.62</v>
      </c>
    </row>
    <row r="10" ht="25.4" customHeight="1" spans="1:4">
      <c r="A10" s="158" t="s">
        <v>11</v>
      </c>
      <c r="B10" s="95"/>
      <c r="C10" s="118"/>
      <c r="D10" s="132"/>
    </row>
    <row r="11" ht="25.4" customHeight="1" spans="1:4">
      <c r="A11" s="158" t="s">
        <v>12</v>
      </c>
      <c r="B11" s="132"/>
      <c r="C11" s="118"/>
      <c r="D11" s="132"/>
    </row>
    <row r="12" ht="25.4" customHeight="1" spans="1:4">
      <c r="A12" s="158" t="s">
        <v>13</v>
      </c>
      <c r="B12" s="95"/>
      <c r="C12" s="118"/>
      <c r="D12" s="132"/>
    </row>
    <row r="13" ht="25.4" customHeight="1" spans="1:4">
      <c r="A13" s="158" t="s">
        <v>14</v>
      </c>
      <c r="B13" s="95"/>
      <c r="C13" s="118"/>
      <c r="D13" s="132"/>
    </row>
    <row r="14" ht="25.4" customHeight="1" spans="1:4">
      <c r="A14" s="158" t="s">
        <v>15</v>
      </c>
      <c r="B14" s="95"/>
      <c r="C14" s="118"/>
      <c r="D14" s="132"/>
    </row>
    <row r="15" ht="25.4" customHeight="1" spans="1:4">
      <c r="A15" s="182" t="s">
        <v>16</v>
      </c>
      <c r="B15" s="95"/>
      <c r="C15" s="118"/>
      <c r="D15" s="132"/>
    </row>
    <row r="16" ht="25.4" customHeight="1" spans="1:4">
      <c r="A16" s="182" t="s">
        <v>17</v>
      </c>
      <c r="B16" s="132"/>
      <c r="C16" s="118"/>
      <c r="D16" s="132"/>
    </row>
    <row r="17" ht="25.4" customHeight="1" spans="1:4">
      <c r="A17" s="183" t="s">
        <v>18</v>
      </c>
      <c r="B17" s="154">
        <v>568691.59</v>
      </c>
      <c r="C17" s="155" t="s">
        <v>19</v>
      </c>
      <c r="D17" s="154">
        <v>568691.59</v>
      </c>
    </row>
    <row r="18" ht="25.4" customHeight="1" spans="1:4">
      <c r="A18" s="184" t="s">
        <v>20</v>
      </c>
      <c r="B18" s="154"/>
      <c r="C18" s="185" t="s">
        <v>21</v>
      </c>
      <c r="D18" s="186"/>
    </row>
    <row r="19" ht="25.4" customHeight="1" spans="1:4">
      <c r="A19" s="187" t="s">
        <v>22</v>
      </c>
      <c r="B19" s="132"/>
      <c r="C19" s="156" t="s">
        <v>22</v>
      </c>
      <c r="D19" s="95"/>
    </row>
    <row r="20" ht="25.4" customHeight="1" spans="1:4">
      <c r="A20" s="187" t="s">
        <v>23</v>
      </c>
      <c r="B20" s="132"/>
      <c r="C20" s="156" t="s">
        <v>24</v>
      </c>
      <c r="D20" s="95"/>
    </row>
    <row r="21" ht="25.4" customHeight="1" spans="1:4">
      <c r="A21" s="188" t="s">
        <v>25</v>
      </c>
      <c r="B21" s="154">
        <v>568691.59</v>
      </c>
      <c r="C21" s="155" t="s">
        <v>26</v>
      </c>
      <c r="D21" s="150">
        <v>568691.59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7" sqref="B7:F7"/>
    </sheetView>
  </sheetViews>
  <sheetFormatPr defaultColWidth="9.14166666666667" defaultRowHeight="14.25" customHeight="1" outlineLevelRow="7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6" t="s">
        <v>197</v>
      </c>
    </row>
    <row r="2" ht="28.5" customHeight="1" spans="1:6">
      <c r="A2" s="29" t="s">
        <v>198</v>
      </c>
      <c r="B2" s="29"/>
      <c r="C2" s="29"/>
      <c r="D2" s="29"/>
      <c r="E2" s="29"/>
      <c r="F2" s="29"/>
    </row>
    <row r="3" ht="15" customHeight="1" spans="1:6">
      <c r="A3" s="106" t="str">
        <f>"单位名称："&amp;"云南省地名档案馆"</f>
        <v>单位名称：云南省地名档案馆</v>
      </c>
      <c r="B3" s="107"/>
      <c r="C3" s="107"/>
      <c r="D3" s="59"/>
      <c r="E3" s="59"/>
      <c r="F3" s="108" t="s">
        <v>2</v>
      </c>
    </row>
    <row r="4" ht="18.75" customHeight="1" spans="1:6">
      <c r="A4" s="9" t="s">
        <v>126</v>
      </c>
      <c r="B4" s="9" t="s">
        <v>49</v>
      </c>
      <c r="C4" s="9" t="s">
        <v>50</v>
      </c>
      <c r="D4" s="15" t="s">
        <v>199</v>
      </c>
      <c r="E4" s="63"/>
      <c r="F4" s="63"/>
    </row>
    <row r="5" ht="30" customHeight="1" spans="1:6">
      <c r="A5" s="18"/>
      <c r="B5" s="18"/>
      <c r="C5" s="18"/>
      <c r="D5" s="15" t="s">
        <v>31</v>
      </c>
      <c r="E5" s="63" t="s">
        <v>58</v>
      </c>
      <c r="F5" s="63" t="s">
        <v>59</v>
      </c>
    </row>
    <row r="6" ht="16.5" customHeight="1" spans="1:6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</row>
    <row r="7" ht="40" customHeight="1" spans="1:6">
      <c r="A7" s="31"/>
      <c r="B7" s="109" t="s">
        <v>200</v>
      </c>
      <c r="C7" s="110"/>
      <c r="D7" s="110"/>
      <c r="E7" s="110"/>
      <c r="F7" s="111"/>
    </row>
    <row r="8" ht="17.25" customHeight="1" spans="1:6">
      <c r="A8" s="112" t="s">
        <v>91</v>
      </c>
      <c r="B8" s="113"/>
      <c r="C8" s="113" t="s">
        <v>91</v>
      </c>
      <c r="D8" s="22"/>
      <c r="E8" s="22"/>
      <c r="F8" s="22"/>
    </row>
  </sheetData>
  <mergeCells count="7">
    <mergeCell ref="A2:F2"/>
    <mergeCell ref="D4:F4"/>
    <mergeCell ref="B7:F7"/>
    <mergeCell ref="A8:C8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4"/>
      <c r="P1" s="54"/>
      <c r="Q1" s="104" t="s">
        <v>201</v>
      </c>
    </row>
    <row r="2" ht="27.75" customHeight="1" spans="1:17">
      <c r="A2" s="57" t="s">
        <v>202</v>
      </c>
      <c r="B2" s="29"/>
      <c r="C2" s="29"/>
      <c r="D2" s="29"/>
      <c r="E2" s="29"/>
      <c r="F2" s="29"/>
      <c r="G2" s="29"/>
      <c r="H2" s="29"/>
      <c r="I2" s="29"/>
      <c r="J2" s="29"/>
      <c r="K2" s="47"/>
      <c r="L2" s="29"/>
      <c r="M2" s="29"/>
      <c r="N2" s="29"/>
      <c r="O2" s="47"/>
      <c r="P2" s="47"/>
      <c r="Q2" s="29"/>
    </row>
    <row r="3" ht="18.75" customHeight="1" spans="1:17">
      <c r="A3" s="96" t="str">
        <f>"单位名称："&amp;"云南省地名档案馆"</f>
        <v>单位名称：云南省地名档案馆</v>
      </c>
      <c r="B3" s="6"/>
      <c r="C3" s="6"/>
      <c r="D3" s="6"/>
      <c r="E3" s="6"/>
      <c r="F3" s="6"/>
      <c r="G3" s="6"/>
      <c r="H3" s="6"/>
      <c r="I3" s="6"/>
      <c r="J3" s="6"/>
      <c r="O3" s="67"/>
      <c r="P3" s="67"/>
      <c r="Q3" s="105" t="s">
        <v>116</v>
      </c>
    </row>
    <row r="4" ht="15.75" customHeight="1" spans="1:17">
      <c r="A4" s="9" t="s">
        <v>203</v>
      </c>
      <c r="B4" s="71" t="s">
        <v>204</v>
      </c>
      <c r="C4" s="71" t="s">
        <v>205</v>
      </c>
      <c r="D4" s="71" t="s">
        <v>206</v>
      </c>
      <c r="E4" s="71" t="s">
        <v>207</v>
      </c>
      <c r="F4" s="71" t="s">
        <v>208</v>
      </c>
      <c r="G4" s="72" t="s">
        <v>133</v>
      </c>
      <c r="H4" s="72"/>
      <c r="I4" s="72"/>
      <c r="J4" s="72"/>
      <c r="K4" s="73"/>
      <c r="L4" s="72"/>
      <c r="M4" s="72"/>
      <c r="N4" s="72"/>
      <c r="O4" s="88"/>
      <c r="P4" s="73"/>
      <c r="Q4" s="89"/>
    </row>
    <row r="5" ht="17.25" customHeight="1" spans="1:17">
      <c r="A5" s="14"/>
      <c r="B5" s="74"/>
      <c r="C5" s="74"/>
      <c r="D5" s="74"/>
      <c r="E5" s="74"/>
      <c r="F5" s="74"/>
      <c r="G5" s="74" t="s">
        <v>31</v>
      </c>
      <c r="H5" s="74" t="s">
        <v>34</v>
      </c>
      <c r="I5" s="74" t="s">
        <v>209</v>
      </c>
      <c r="J5" s="74" t="s">
        <v>210</v>
      </c>
      <c r="K5" s="75" t="s">
        <v>211</v>
      </c>
      <c r="L5" s="90" t="s">
        <v>212</v>
      </c>
      <c r="M5" s="90"/>
      <c r="N5" s="90"/>
      <c r="O5" s="91"/>
      <c r="P5" s="92"/>
      <c r="Q5" s="76"/>
    </row>
    <row r="6" ht="54" customHeight="1" spans="1:17">
      <c r="A6" s="17"/>
      <c r="B6" s="76"/>
      <c r="C6" s="76"/>
      <c r="D6" s="76"/>
      <c r="E6" s="76"/>
      <c r="F6" s="76"/>
      <c r="G6" s="76"/>
      <c r="H6" s="76" t="s">
        <v>33</v>
      </c>
      <c r="I6" s="76"/>
      <c r="J6" s="76"/>
      <c r="K6" s="77"/>
      <c r="L6" s="76" t="s">
        <v>33</v>
      </c>
      <c r="M6" s="76" t="s">
        <v>44</v>
      </c>
      <c r="N6" s="76" t="s">
        <v>140</v>
      </c>
      <c r="O6" s="93" t="s">
        <v>40</v>
      </c>
      <c r="P6" s="77" t="s">
        <v>41</v>
      </c>
      <c r="Q6" s="76" t="s">
        <v>42</v>
      </c>
    </row>
    <row r="7" ht="15" customHeight="1" spans="1:17">
      <c r="A7" s="18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78" t="s">
        <v>46</v>
      </c>
      <c r="B8" s="99"/>
      <c r="C8" s="99"/>
      <c r="D8" s="99"/>
      <c r="E8" s="100"/>
      <c r="F8" s="22"/>
      <c r="G8" s="22">
        <v>1450</v>
      </c>
      <c r="H8" s="22">
        <v>1450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101" t="s">
        <v>165</v>
      </c>
      <c r="B9" s="99" t="s">
        <v>213</v>
      </c>
      <c r="C9" s="99" t="s">
        <v>214</v>
      </c>
      <c r="D9" s="102" t="s">
        <v>215</v>
      </c>
      <c r="E9" s="103">
        <v>10</v>
      </c>
      <c r="F9" s="22"/>
      <c r="G9" s="22">
        <v>1450</v>
      </c>
      <c r="H9" s="22">
        <v>1450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80" t="s">
        <v>91</v>
      </c>
      <c r="B10" s="81"/>
      <c r="C10" s="81"/>
      <c r="D10" s="81"/>
      <c r="E10" s="100"/>
      <c r="F10" s="22"/>
      <c r="G10" s="22">
        <v>1450</v>
      </c>
      <c r="H10" s="22">
        <v>1450</v>
      </c>
      <c r="I10" s="22"/>
      <c r="J10" s="22"/>
      <c r="K10" s="22"/>
      <c r="L10" s="22"/>
      <c r="M10" s="22"/>
      <c r="N10" s="22"/>
      <c r="O10" s="22"/>
      <c r="P10" s="22"/>
      <c r="Q10" s="2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topLeftCell="B1" workbookViewId="0">
      <selection activeCell="D14" sqref="D14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68"/>
      <c r="I1" s="61"/>
      <c r="J1" s="61"/>
      <c r="K1" s="61"/>
      <c r="L1" s="54"/>
      <c r="M1" s="84"/>
      <c r="N1" s="85" t="s">
        <v>216</v>
      </c>
    </row>
    <row r="2" ht="27.75" customHeight="1" spans="1:14">
      <c r="A2" s="57" t="s">
        <v>217</v>
      </c>
      <c r="B2" s="69"/>
      <c r="C2" s="69"/>
      <c r="D2" s="69"/>
      <c r="E2" s="69"/>
      <c r="F2" s="69"/>
      <c r="G2" s="69"/>
      <c r="H2" s="70"/>
      <c r="I2" s="69"/>
      <c r="J2" s="69"/>
      <c r="K2" s="69"/>
      <c r="L2" s="47"/>
      <c r="M2" s="70"/>
      <c r="N2" s="69"/>
    </row>
    <row r="3" ht="18.75" customHeight="1" spans="1:14">
      <c r="A3" s="58" t="str">
        <f>"单位名称："&amp;"云南省地名档案馆"</f>
        <v>单位名称：云南省地名档案馆</v>
      </c>
      <c r="B3" s="59"/>
      <c r="C3" s="59"/>
      <c r="D3" s="59"/>
      <c r="E3" s="59"/>
      <c r="F3" s="59"/>
      <c r="G3" s="59"/>
      <c r="H3" s="68"/>
      <c r="I3" s="61"/>
      <c r="J3" s="61"/>
      <c r="K3" s="61"/>
      <c r="L3" s="67"/>
      <c r="M3" s="86"/>
      <c r="N3" s="87" t="s">
        <v>116</v>
      </c>
    </row>
    <row r="4" ht="15.75" customHeight="1" spans="1:14">
      <c r="A4" s="9" t="s">
        <v>203</v>
      </c>
      <c r="B4" s="71" t="s">
        <v>218</v>
      </c>
      <c r="C4" s="71" t="s">
        <v>219</v>
      </c>
      <c r="D4" s="72" t="s">
        <v>133</v>
      </c>
      <c r="E4" s="72"/>
      <c r="F4" s="72"/>
      <c r="G4" s="72"/>
      <c r="H4" s="73"/>
      <c r="I4" s="72"/>
      <c r="J4" s="72"/>
      <c r="K4" s="72"/>
      <c r="L4" s="88"/>
      <c r="M4" s="73"/>
      <c r="N4" s="89"/>
    </row>
    <row r="5" ht="17.25" customHeight="1" spans="1:14">
      <c r="A5" s="14"/>
      <c r="B5" s="74"/>
      <c r="C5" s="74"/>
      <c r="D5" s="74" t="s">
        <v>31</v>
      </c>
      <c r="E5" s="74" t="s">
        <v>34</v>
      </c>
      <c r="F5" s="74" t="s">
        <v>209</v>
      </c>
      <c r="G5" s="74" t="s">
        <v>210</v>
      </c>
      <c r="H5" s="75" t="s">
        <v>211</v>
      </c>
      <c r="I5" s="90" t="s">
        <v>212</v>
      </c>
      <c r="J5" s="90"/>
      <c r="K5" s="90"/>
      <c r="L5" s="91"/>
      <c r="M5" s="92"/>
      <c r="N5" s="76"/>
    </row>
    <row r="6" ht="54" customHeight="1" spans="1:14">
      <c r="A6" s="17"/>
      <c r="B6" s="76"/>
      <c r="C6" s="76"/>
      <c r="D6" s="76"/>
      <c r="E6" s="76"/>
      <c r="F6" s="76"/>
      <c r="G6" s="76"/>
      <c r="H6" s="77"/>
      <c r="I6" s="76" t="s">
        <v>33</v>
      </c>
      <c r="J6" s="76" t="s">
        <v>44</v>
      </c>
      <c r="K6" s="76" t="s">
        <v>140</v>
      </c>
      <c r="L6" s="93" t="s">
        <v>40</v>
      </c>
      <c r="M6" s="77" t="s">
        <v>41</v>
      </c>
      <c r="N6" s="76" t="s">
        <v>42</v>
      </c>
    </row>
    <row r="7" ht="15" customHeight="1" spans="1:14">
      <c r="A7" s="17">
        <v>1</v>
      </c>
      <c r="B7" s="76">
        <v>2</v>
      </c>
      <c r="C7" s="76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</row>
    <row r="8" ht="40" customHeight="1" spans="1:14">
      <c r="A8" s="78"/>
      <c r="B8" s="79" t="s">
        <v>220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94"/>
    </row>
    <row r="9" ht="21" customHeight="1" spans="1:14">
      <c r="A9" s="80" t="s">
        <v>91</v>
      </c>
      <c r="B9" s="81"/>
      <c r="C9" s="82"/>
      <c r="D9" s="83"/>
      <c r="E9" s="83"/>
      <c r="F9" s="83"/>
      <c r="G9" s="83"/>
      <c r="H9" s="83"/>
      <c r="I9" s="83"/>
      <c r="J9" s="83"/>
      <c r="K9" s="83"/>
      <c r="L9" s="95"/>
      <c r="M9" s="83"/>
      <c r="N9" s="83"/>
    </row>
  </sheetData>
  <mergeCells count="14">
    <mergeCell ref="A2:N2"/>
    <mergeCell ref="A3:C3"/>
    <mergeCell ref="D4:N4"/>
    <mergeCell ref="I5:N5"/>
    <mergeCell ref="B8:N8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8"/>
  <sheetViews>
    <sheetView showZeros="0" topLeftCell="B1" workbookViewId="0">
      <selection activeCell="B7" sqref="B7:O7"/>
    </sheetView>
  </sheetViews>
  <sheetFormatPr defaultColWidth="9.14166666666667" defaultRowHeight="14.25" customHeight="1" outlineLevelRow="7"/>
  <cols>
    <col min="1" max="1" width="42.0333333333333" customWidth="1"/>
    <col min="2" max="15" width="17.175" customWidth="1"/>
    <col min="16" max="23" width="17.0333333333333" customWidth="1"/>
  </cols>
  <sheetData>
    <row r="1" ht="13.5" customHeight="1" spans="4:23">
      <c r="D1" s="56"/>
      <c r="W1" s="54" t="s">
        <v>221</v>
      </c>
    </row>
    <row r="2" ht="27.75" customHeight="1" spans="1:23">
      <c r="A2" s="57" t="s">
        <v>222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8" customHeight="1" spans="1:23">
      <c r="A3" s="58" t="str">
        <f>"单位名称："&amp;"云南省地名档案馆"</f>
        <v>单位名称：云南省地名档案馆</v>
      </c>
      <c r="B3" s="59"/>
      <c r="C3" s="59"/>
      <c r="D3" s="60"/>
      <c r="E3" s="61"/>
      <c r="F3" s="61"/>
      <c r="G3" s="61"/>
      <c r="H3" s="61"/>
      <c r="I3" s="61"/>
      <c r="W3" s="67" t="s">
        <v>116</v>
      </c>
    </row>
    <row r="4" ht="19.5" customHeight="1" spans="1:23">
      <c r="A4" s="15" t="s">
        <v>223</v>
      </c>
      <c r="B4" s="10" t="s">
        <v>133</v>
      </c>
      <c r="C4" s="11"/>
      <c r="D4" s="11"/>
      <c r="E4" s="10" t="s">
        <v>224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30" t="s">
        <v>31</v>
      </c>
      <c r="C5" s="9" t="s">
        <v>34</v>
      </c>
      <c r="D5" s="62" t="s">
        <v>225</v>
      </c>
      <c r="E5" s="63" t="s">
        <v>226</v>
      </c>
      <c r="F5" s="63" t="s">
        <v>227</v>
      </c>
      <c r="G5" s="63" t="s">
        <v>228</v>
      </c>
      <c r="H5" s="63" t="s">
        <v>229</v>
      </c>
      <c r="I5" s="63" t="s">
        <v>230</v>
      </c>
      <c r="J5" s="63" t="s">
        <v>231</v>
      </c>
      <c r="K5" s="63" t="s">
        <v>232</v>
      </c>
      <c r="L5" s="63" t="s">
        <v>233</v>
      </c>
      <c r="M5" s="63" t="s">
        <v>234</v>
      </c>
      <c r="N5" s="63" t="s">
        <v>235</v>
      </c>
      <c r="O5" s="63" t="s">
        <v>236</v>
      </c>
      <c r="P5" s="63" t="s">
        <v>237</v>
      </c>
      <c r="Q5" s="63" t="s">
        <v>238</v>
      </c>
      <c r="R5" s="63" t="s">
        <v>239</v>
      </c>
      <c r="S5" s="63" t="s">
        <v>240</v>
      </c>
      <c r="T5" s="63" t="s">
        <v>241</v>
      </c>
      <c r="U5" s="63" t="s">
        <v>242</v>
      </c>
      <c r="V5" s="63" t="s">
        <v>243</v>
      </c>
      <c r="W5" s="63" t="s">
        <v>244</v>
      </c>
    </row>
    <row r="6" ht="19.5" customHeight="1" spans="1:23">
      <c r="A6" s="63">
        <v>1</v>
      </c>
      <c r="B6" s="63">
        <v>2</v>
      </c>
      <c r="C6" s="63">
        <v>3</v>
      </c>
      <c r="D6" s="10">
        <v>4</v>
      </c>
      <c r="E6" s="63">
        <v>5</v>
      </c>
      <c r="F6" s="63">
        <v>6</v>
      </c>
      <c r="G6" s="63">
        <v>7</v>
      </c>
      <c r="H6" s="10">
        <v>8</v>
      </c>
      <c r="I6" s="63">
        <v>9</v>
      </c>
      <c r="J6" s="63">
        <v>10</v>
      </c>
      <c r="K6" s="63">
        <v>11</v>
      </c>
      <c r="L6" s="10">
        <v>12</v>
      </c>
      <c r="M6" s="63">
        <v>13</v>
      </c>
      <c r="N6" s="63">
        <v>14</v>
      </c>
      <c r="O6" s="63">
        <v>15</v>
      </c>
      <c r="P6" s="10">
        <v>16</v>
      </c>
      <c r="Q6" s="63">
        <v>17</v>
      </c>
      <c r="R6" s="63">
        <v>18</v>
      </c>
      <c r="S6" s="63">
        <v>19</v>
      </c>
      <c r="T6" s="10">
        <v>20</v>
      </c>
      <c r="U6" s="10">
        <v>21</v>
      </c>
      <c r="V6" s="10">
        <v>22</v>
      </c>
      <c r="W6" s="63">
        <v>23</v>
      </c>
    </row>
    <row r="7" ht="40" customHeight="1" spans="1:23">
      <c r="A7" s="31"/>
      <c r="B7" s="64" t="s">
        <v>245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3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</sheetData>
  <mergeCells count="6">
    <mergeCell ref="A2:W2"/>
    <mergeCell ref="A3:I3"/>
    <mergeCell ref="B4:D4"/>
    <mergeCell ref="E4:W4"/>
    <mergeCell ref="B7:O7"/>
    <mergeCell ref="A4:A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B7" sqref="B7:H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4" t="s">
        <v>246</v>
      </c>
    </row>
    <row r="2" ht="28.5" customHeight="1" spans="1:10">
      <c r="A2" s="46" t="s">
        <v>247</v>
      </c>
      <c r="B2" s="29"/>
      <c r="C2" s="29"/>
      <c r="D2" s="29"/>
      <c r="E2" s="29"/>
      <c r="F2" s="47"/>
      <c r="G2" s="29"/>
      <c r="H2" s="47"/>
      <c r="I2" s="47"/>
      <c r="J2" s="29"/>
    </row>
    <row r="3" ht="17.25" customHeight="1" spans="1:1">
      <c r="A3" s="4" t="str">
        <f>"单位名称："&amp;"云南省地名档案馆"</f>
        <v>单位名称：云南省地名档案馆</v>
      </c>
    </row>
    <row r="4" ht="44.25" customHeight="1" spans="1:10">
      <c r="A4" s="48" t="s">
        <v>187</v>
      </c>
      <c r="B4" s="48" t="s">
        <v>188</v>
      </c>
      <c r="C4" s="48" t="s">
        <v>189</v>
      </c>
      <c r="D4" s="48" t="s">
        <v>190</v>
      </c>
      <c r="E4" s="48" t="s">
        <v>191</v>
      </c>
      <c r="F4" s="49" t="s">
        <v>192</v>
      </c>
      <c r="G4" s="48" t="s">
        <v>193</v>
      </c>
      <c r="H4" s="49" t="s">
        <v>194</v>
      </c>
      <c r="I4" s="49" t="s">
        <v>195</v>
      </c>
      <c r="J4" s="48" t="s">
        <v>196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42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42" customHeight="1" spans="1:10">
      <c r="A7" s="50"/>
      <c r="B7" s="23" t="s">
        <v>248</v>
      </c>
      <c r="C7" s="24"/>
      <c r="D7" s="24"/>
      <c r="E7" s="24"/>
      <c r="F7" s="24"/>
      <c r="G7" s="24"/>
      <c r="H7" s="25"/>
      <c r="I7" s="55"/>
      <c r="J7" s="50"/>
    </row>
  </sheetData>
  <mergeCells count="3">
    <mergeCell ref="A2:J2"/>
    <mergeCell ref="A3:H3"/>
    <mergeCell ref="B7:H7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B7" sqref="B7:H7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6"/>
      <c r="B1" s="36"/>
      <c r="C1" s="36"/>
      <c r="D1" s="36"/>
      <c r="E1" s="36"/>
      <c r="F1" s="36"/>
      <c r="G1" s="36"/>
      <c r="H1" s="37" t="s">
        <v>249</v>
      </c>
    </row>
    <row r="2" ht="30.65" customHeight="1" spans="1:8">
      <c r="A2" s="38" t="s">
        <v>250</v>
      </c>
      <c r="B2" s="38"/>
      <c r="C2" s="38"/>
      <c r="D2" s="38"/>
      <c r="E2" s="38"/>
      <c r="F2" s="38"/>
      <c r="G2" s="38"/>
      <c r="H2" s="38"/>
    </row>
    <row r="3" ht="18.75" customHeight="1" spans="1:8">
      <c r="A3" s="36" t="str">
        <f>"单位名称："&amp;"云南省地名档案馆"</f>
        <v>单位名称：云南省地名档案馆</v>
      </c>
      <c r="B3" s="36"/>
      <c r="C3" s="36"/>
      <c r="D3" s="36"/>
      <c r="E3" s="36"/>
      <c r="F3" s="36"/>
      <c r="G3" s="36"/>
      <c r="H3" s="36"/>
    </row>
    <row r="4" ht="18.75" customHeight="1" spans="1:8">
      <c r="A4" s="39" t="s">
        <v>126</v>
      </c>
      <c r="B4" s="39" t="s">
        <v>251</v>
      </c>
      <c r="C4" s="39" t="s">
        <v>252</v>
      </c>
      <c r="D4" s="39" t="s">
        <v>253</v>
      </c>
      <c r="E4" s="39" t="s">
        <v>254</v>
      </c>
      <c r="F4" s="39" t="s">
        <v>255</v>
      </c>
      <c r="G4" s="39"/>
      <c r="H4" s="39"/>
    </row>
    <row r="5" ht="18.75" customHeight="1" spans="1:8">
      <c r="A5" s="39"/>
      <c r="B5" s="39"/>
      <c r="C5" s="39"/>
      <c r="D5" s="39"/>
      <c r="E5" s="39"/>
      <c r="F5" s="39" t="s">
        <v>207</v>
      </c>
      <c r="G5" s="39" t="s">
        <v>256</v>
      </c>
      <c r="H5" s="39" t="s">
        <v>257</v>
      </c>
    </row>
    <row r="6" ht="18.75" customHeight="1" spans="1:8">
      <c r="A6" s="40" t="s">
        <v>108</v>
      </c>
      <c r="B6" s="40" t="s">
        <v>109</v>
      </c>
      <c r="C6" s="40" t="s">
        <v>110</v>
      </c>
      <c r="D6" s="40" t="s">
        <v>111</v>
      </c>
      <c r="E6" s="40" t="s">
        <v>112</v>
      </c>
      <c r="F6" s="40" t="s">
        <v>113</v>
      </c>
      <c r="G6" s="40" t="s">
        <v>258</v>
      </c>
      <c r="H6" s="40" t="s">
        <v>259</v>
      </c>
    </row>
    <row r="7" ht="40" customHeight="1" spans="1:8">
      <c r="A7" s="41"/>
      <c r="B7" s="42" t="s">
        <v>260</v>
      </c>
      <c r="C7" s="42"/>
      <c r="D7" s="42"/>
      <c r="E7" s="42"/>
      <c r="F7" s="42"/>
      <c r="G7" s="42"/>
      <c r="H7" s="43"/>
    </row>
    <row r="8" ht="20.15" customHeight="1" spans="1:8">
      <c r="A8" s="39" t="s">
        <v>31</v>
      </c>
      <c r="B8" s="39"/>
      <c r="C8" s="39"/>
      <c r="D8" s="39"/>
      <c r="E8" s="39"/>
      <c r="F8" s="44"/>
      <c r="G8" s="45"/>
      <c r="H8" s="45"/>
    </row>
  </sheetData>
  <mergeCells count="9">
    <mergeCell ref="A2:H2"/>
    <mergeCell ref="F4:H4"/>
    <mergeCell ref="B7:H7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B9" sqref="B9:G9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261</v>
      </c>
    </row>
    <row r="2" ht="27.75" customHeight="1" spans="1:11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4" t="str">
        <f>"单位名称："&amp;"云南省地名档案馆"</f>
        <v>单位名称：云南省地名档案馆</v>
      </c>
      <c r="B3" s="5"/>
      <c r="C3" s="5"/>
      <c r="D3" s="5"/>
      <c r="E3" s="5"/>
      <c r="F3" s="5"/>
      <c r="G3" s="5"/>
      <c r="H3" s="6"/>
      <c r="I3" s="6"/>
      <c r="J3" s="6"/>
      <c r="K3" s="7" t="s">
        <v>116</v>
      </c>
    </row>
    <row r="4" ht="21.75" customHeight="1" spans="1:11">
      <c r="A4" s="8" t="s">
        <v>180</v>
      </c>
      <c r="B4" s="8" t="s">
        <v>128</v>
      </c>
      <c r="C4" s="8" t="s">
        <v>181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31</v>
      </c>
      <c r="I4" s="10" t="s">
        <v>263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30.65" customHeight="1" spans="1:11">
      <c r="A8" s="31"/>
      <c r="B8" s="20"/>
      <c r="C8" s="31"/>
      <c r="D8" s="31"/>
      <c r="E8" s="31"/>
      <c r="F8" s="31"/>
      <c r="G8" s="31"/>
      <c r="H8" s="22"/>
      <c r="I8" s="22"/>
      <c r="J8" s="22"/>
      <c r="K8" s="22"/>
    </row>
    <row r="9" ht="40" customHeight="1" spans="1:11">
      <c r="A9" s="20"/>
      <c r="B9" s="23" t="s">
        <v>264</v>
      </c>
      <c r="C9" s="24"/>
      <c r="D9" s="24"/>
      <c r="E9" s="24"/>
      <c r="F9" s="24"/>
      <c r="G9" s="25"/>
      <c r="H9" s="22"/>
      <c r="I9" s="22"/>
      <c r="J9" s="22"/>
      <c r="K9" s="22"/>
    </row>
    <row r="10" ht="18.75" customHeight="1" spans="1:11">
      <c r="A10" s="32" t="s">
        <v>91</v>
      </c>
      <c r="B10" s="33"/>
      <c r="C10" s="33"/>
      <c r="D10" s="33"/>
      <c r="E10" s="33"/>
      <c r="F10" s="33"/>
      <c r="G10" s="34"/>
      <c r="H10" s="22"/>
      <c r="I10" s="22"/>
      <c r="J10" s="22"/>
      <c r="K10" s="22"/>
    </row>
  </sheetData>
  <mergeCells count="16">
    <mergeCell ref="A2:K2"/>
    <mergeCell ref="A3:G3"/>
    <mergeCell ref="I4:K4"/>
    <mergeCell ref="B9:G9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B9" sqref="B9:G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265</v>
      </c>
    </row>
    <row r="2" ht="27.75" customHeight="1" spans="1:7">
      <c r="A2" s="3" t="s">
        <v>266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"单位名称："&amp;"云南省地名档案馆"</f>
        <v>单位名称：云南省地名档案馆</v>
      </c>
      <c r="B3" s="5"/>
      <c r="C3" s="5"/>
      <c r="D3" s="5"/>
      <c r="E3" s="6"/>
      <c r="F3" s="6"/>
      <c r="G3" s="7" t="s">
        <v>116</v>
      </c>
    </row>
    <row r="4" ht="21.75" customHeight="1" spans="1:7">
      <c r="A4" s="8" t="s">
        <v>181</v>
      </c>
      <c r="B4" s="8" t="s">
        <v>180</v>
      </c>
      <c r="C4" s="8" t="s">
        <v>128</v>
      </c>
      <c r="D4" s="9" t="s">
        <v>267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268</v>
      </c>
      <c r="F5" s="9" t="s">
        <v>269</v>
      </c>
      <c r="G5" s="9" t="s">
        <v>270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40" customHeight="1" spans="1:7">
      <c r="A9" s="20"/>
      <c r="B9" s="23" t="s">
        <v>184</v>
      </c>
      <c r="C9" s="24"/>
      <c r="D9" s="24"/>
      <c r="E9" s="24"/>
      <c r="F9" s="24"/>
      <c r="G9" s="25"/>
    </row>
    <row r="10" ht="18.75" customHeight="1" spans="1:7">
      <c r="A10" s="26" t="s">
        <v>31</v>
      </c>
      <c r="B10" s="27" t="s">
        <v>271</v>
      </c>
      <c r="C10" s="27"/>
      <c r="D10" s="28"/>
      <c r="E10" s="22"/>
      <c r="F10" s="22"/>
      <c r="G10" s="22"/>
    </row>
  </sheetData>
  <mergeCells count="12">
    <mergeCell ref="A2:G2"/>
    <mergeCell ref="A3:D3"/>
    <mergeCell ref="E4:G4"/>
    <mergeCell ref="B9:G9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22"/>
      <c r="J1" s="171"/>
      <c r="R1" s="2" t="s">
        <v>27</v>
      </c>
    </row>
    <row r="2" ht="36" customHeight="1" spans="1:19">
      <c r="A2" s="160" t="s">
        <v>28</v>
      </c>
      <c r="B2" s="29"/>
      <c r="C2" s="29"/>
      <c r="D2" s="29"/>
      <c r="E2" s="29"/>
      <c r="F2" s="29"/>
      <c r="G2" s="29"/>
      <c r="H2" s="29"/>
      <c r="I2" s="29"/>
      <c r="J2" s="47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96" t="str">
        <f>"单位名称："&amp;"云南省地名档案馆"</f>
        <v>单位名称：云南省地名档案馆</v>
      </c>
      <c r="B3" s="6"/>
      <c r="C3" s="6"/>
      <c r="D3" s="6"/>
      <c r="E3" s="6"/>
      <c r="F3" s="6"/>
      <c r="G3" s="6"/>
      <c r="H3" s="6"/>
      <c r="I3" s="6"/>
      <c r="J3" s="172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61" t="s">
        <v>29</v>
      </c>
      <c r="B4" s="162" t="s">
        <v>30</v>
      </c>
      <c r="C4" s="162" t="s">
        <v>31</v>
      </c>
      <c r="D4" s="163" t="s">
        <v>32</v>
      </c>
      <c r="E4" s="164"/>
      <c r="F4" s="164"/>
      <c r="G4" s="164"/>
      <c r="H4" s="164"/>
      <c r="I4" s="164"/>
      <c r="J4" s="173"/>
      <c r="K4" s="164"/>
      <c r="L4" s="164"/>
      <c r="M4" s="164"/>
      <c r="N4" s="174"/>
      <c r="O4" s="174" t="s">
        <v>20</v>
      </c>
      <c r="P4" s="174"/>
      <c r="Q4" s="174"/>
      <c r="R4" s="174"/>
      <c r="S4" s="174"/>
    </row>
    <row r="5" ht="18" customHeight="1" spans="1:19">
      <c r="A5" s="165"/>
      <c r="B5" s="166"/>
      <c r="C5" s="166"/>
      <c r="D5" s="166" t="s">
        <v>33</v>
      </c>
      <c r="E5" s="166" t="s">
        <v>34</v>
      </c>
      <c r="F5" s="166" t="s">
        <v>35</v>
      </c>
      <c r="G5" s="166" t="s">
        <v>36</v>
      </c>
      <c r="H5" s="166" t="s">
        <v>37</v>
      </c>
      <c r="I5" s="175" t="s">
        <v>38</v>
      </c>
      <c r="J5" s="176"/>
      <c r="K5" s="175" t="s">
        <v>39</v>
      </c>
      <c r="L5" s="175" t="s">
        <v>40</v>
      </c>
      <c r="M5" s="175" t="s">
        <v>41</v>
      </c>
      <c r="N5" s="177" t="s">
        <v>42</v>
      </c>
      <c r="O5" s="178" t="s">
        <v>33</v>
      </c>
      <c r="P5" s="178" t="s">
        <v>34</v>
      </c>
      <c r="Q5" s="178" t="s">
        <v>35</v>
      </c>
      <c r="R5" s="178" t="s">
        <v>36</v>
      </c>
      <c r="S5" s="178" t="s">
        <v>43</v>
      </c>
    </row>
    <row r="6" ht="29.25" customHeight="1" spans="1:19">
      <c r="A6" s="167"/>
      <c r="B6" s="168"/>
      <c r="C6" s="168"/>
      <c r="D6" s="168"/>
      <c r="E6" s="168"/>
      <c r="F6" s="168"/>
      <c r="G6" s="168"/>
      <c r="H6" s="168"/>
      <c r="I6" s="179" t="s">
        <v>33</v>
      </c>
      <c r="J6" s="179" t="s">
        <v>44</v>
      </c>
      <c r="K6" s="179" t="s">
        <v>39</v>
      </c>
      <c r="L6" s="179" t="s">
        <v>40</v>
      </c>
      <c r="M6" s="179" t="s">
        <v>41</v>
      </c>
      <c r="N6" s="179" t="s">
        <v>42</v>
      </c>
      <c r="O6" s="179"/>
      <c r="P6" s="179"/>
      <c r="Q6" s="179"/>
      <c r="R6" s="179"/>
      <c r="S6" s="179"/>
    </row>
    <row r="7" ht="16.5" customHeight="1" spans="1:19">
      <c r="A7" s="144">
        <v>1</v>
      </c>
      <c r="B7" s="19">
        <v>2</v>
      </c>
      <c r="C7" s="19">
        <v>3</v>
      </c>
      <c r="D7" s="19">
        <v>4</v>
      </c>
      <c r="E7" s="144">
        <v>5</v>
      </c>
      <c r="F7" s="19">
        <v>6</v>
      </c>
      <c r="G7" s="19">
        <v>7</v>
      </c>
      <c r="H7" s="144">
        <v>8</v>
      </c>
      <c r="I7" s="19">
        <v>9</v>
      </c>
      <c r="J7" s="35">
        <v>10</v>
      </c>
      <c r="K7" s="35">
        <v>11</v>
      </c>
      <c r="L7" s="180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</row>
    <row r="8" ht="31.4" customHeight="1" spans="1:19">
      <c r="A8" s="31" t="s">
        <v>45</v>
      </c>
      <c r="B8" s="31" t="s">
        <v>46</v>
      </c>
      <c r="C8" s="22">
        <v>568691.59</v>
      </c>
      <c r="D8" s="132">
        <v>568691.59</v>
      </c>
      <c r="E8" s="95">
        <v>568691.59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</row>
    <row r="9" ht="16.5" customHeight="1" spans="1:19">
      <c r="A9" s="169" t="s">
        <v>31</v>
      </c>
      <c r="B9" s="170"/>
      <c r="C9" s="132">
        <v>568691.59</v>
      </c>
      <c r="D9" s="132">
        <v>568691.59</v>
      </c>
      <c r="E9" s="95">
        <v>568691.59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6" t="s">
        <v>47</v>
      </c>
    </row>
    <row r="2" ht="28.5" customHeight="1" spans="1:15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06" t="str">
        <f>"单位名称："&amp;"云南省地名档案馆"</f>
        <v>单位名称：云南省地名档案馆</v>
      </c>
      <c r="B3" s="107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8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63" t="s">
        <v>34</v>
      </c>
      <c r="E4" s="63"/>
      <c r="F4" s="63"/>
      <c r="G4" s="159" t="s">
        <v>35</v>
      </c>
      <c r="H4" s="9" t="s">
        <v>36</v>
      </c>
      <c r="I4" s="9" t="s">
        <v>51</v>
      </c>
      <c r="J4" s="10" t="s">
        <v>52</v>
      </c>
      <c r="K4" s="72" t="s">
        <v>53</v>
      </c>
      <c r="L4" s="72" t="s">
        <v>54</v>
      </c>
      <c r="M4" s="72" t="s">
        <v>55</v>
      </c>
      <c r="N4" s="72" t="s">
        <v>56</v>
      </c>
      <c r="O4" s="89" t="s">
        <v>57</v>
      </c>
    </row>
    <row r="5" ht="30" customHeight="1" spans="1:15">
      <c r="A5" s="18"/>
      <c r="B5" s="18"/>
      <c r="C5" s="18"/>
      <c r="D5" s="63" t="s">
        <v>33</v>
      </c>
      <c r="E5" s="63" t="s">
        <v>58</v>
      </c>
      <c r="F5" s="63" t="s">
        <v>59</v>
      </c>
      <c r="G5" s="18"/>
      <c r="H5" s="18"/>
      <c r="I5" s="18"/>
      <c r="J5" s="63" t="s">
        <v>33</v>
      </c>
      <c r="K5" s="93" t="s">
        <v>53</v>
      </c>
      <c r="L5" s="93" t="s">
        <v>54</v>
      </c>
      <c r="M5" s="93" t="s">
        <v>55</v>
      </c>
      <c r="N5" s="93" t="s">
        <v>56</v>
      </c>
      <c r="O5" s="93" t="s">
        <v>57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63">
        <v>15</v>
      </c>
    </row>
    <row r="7" ht="20.25" customHeight="1" spans="1:15">
      <c r="A7" s="31" t="s">
        <v>60</v>
      </c>
      <c r="B7" s="31" t="s">
        <v>61</v>
      </c>
      <c r="C7" s="132">
        <v>475443.34</v>
      </c>
      <c r="D7" s="132">
        <v>475443.34</v>
      </c>
      <c r="E7" s="132">
        <v>475443.34</v>
      </c>
      <c r="F7" s="132"/>
      <c r="G7" s="95"/>
      <c r="H7" s="132"/>
      <c r="I7" s="132"/>
      <c r="J7" s="132"/>
      <c r="K7" s="132"/>
      <c r="L7" s="132"/>
      <c r="M7" s="95"/>
      <c r="N7" s="132"/>
      <c r="O7" s="132"/>
    </row>
    <row r="8" ht="20.25" customHeight="1" spans="1:15">
      <c r="A8" s="142" t="s">
        <v>62</v>
      </c>
      <c r="B8" s="142" t="s">
        <v>63</v>
      </c>
      <c r="C8" s="132">
        <v>418471.74</v>
      </c>
      <c r="D8" s="132">
        <v>418471.74</v>
      </c>
      <c r="E8" s="132">
        <v>418471.74</v>
      </c>
      <c r="F8" s="132"/>
      <c r="G8" s="95"/>
      <c r="H8" s="132"/>
      <c r="I8" s="132"/>
      <c r="J8" s="132"/>
      <c r="K8" s="132"/>
      <c r="L8" s="132"/>
      <c r="M8" s="95"/>
      <c r="N8" s="132"/>
      <c r="O8" s="132"/>
    </row>
    <row r="9" ht="20.25" customHeight="1" spans="1:15">
      <c r="A9" s="143" t="s">
        <v>64</v>
      </c>
      <c r="B9" s="143" t="s">
        <v>65</v>
      </c>
      <c r="C9" s="132">
        <v>418471.74</v>
      </c>
      <c r="D9" s="132">
        <v>418471.74</v>
      </c>
      <c r="E9" s="132">
        <v>418471.74</v>
      </c>
      <c r="F9" s="132"/>
      <c r="G9" s="95"/>
      <c r="H9" s="132"/>
      <c r="I9" s="132"/>
      <c r="J9" s="132"/>
      <c r="K9" s="132"/>
      <c r="L9" s="132"/>
      <c r="M9" s="95"/>
      <c r="N9" s="132"/>
      <c r="O9" s="132"/>
    </row>
    <row r="10" ht="20.25" customHeight="1" spans="1:15">
      <c r="A10" s="142" t="s">
        <v>66</v>
      </c>
      <c r="B10" s="142" t="s">
        <v>67</v>
      </c>
      <c r="C10" s="132">
        <v>54406.24</v>
      </c>
      <c r="D10" s="132">
        <v>54406.24</v>
      </c>
      <c r="E10" s="132">
        <v>54406.24</v>
      </c>
      <c r="F10" s="132"/>
      <c r="G10" s="95"/>
      <c r="H10" s="132"/>
      <c r="I10" s="132"/>
      <c r="J10" s="132"/>
      <c r="K10" s="132"/>
      <c r="L10" s="132"/>
      <c r="M10" s="95"/>
      <c r="N10" s="132"/>
      <c r="O10" s="132"/>
    </row>
    <row r="11" ht="20.25" customHeight="1" spans="1:15">
      <c r="A11" s="143" t="s">
        <v>68</v>
      </c>
      <c r="B11" s="143" t="s">
        <v>69</v>
      </c>
      <c r="C11" s="132">
        <v>1620</v>
      </c>
      <c r="D11" s="132">
        <v>1620</v>
      </c>
      <c r="E11" s="132">
        <v>1620</v>
      </c>
      <c r="F11" s="132"/>
      <c r="G11" s="95"/>
      <c r="H11" s="132"/>
      <c r="I11" s="132"/>
      <c r="J11" s="132"/>
      <c r="K11" s="132"/>
      <c r="L11" s="132"/>
      <c r="M11" s="95"/>
      <c r="N11" s="132"/>
      <c r="O11" s="132"/>
    </row>
    <row r="12" ht="20.25" customHeight="1" spans="1:15">
      <c r="A12" s="143" t="s">
        <v>70</v>
      </c>
      <c r="B12" s="143" t="s">
        <v>71</v>
      </c>
      <c r="C12" s="132">
        <v>52786.24</v>
      </c>
      <c r="D12" s="132">
        <v>52786.24</v>
      </c>
      <c r="E12" s="132">
        <v>52786.24</v>
      </c>
      <c r="F12" s="132"/>
      <c r="G12" s="95"/>
      <c r="H12" s="132"/>
      <c r="I12" s="132"/>
      <c r="J12" s="132"/>
      <c r="K12" s="132"/>
      <c r="L12" s="132"/>
      <c r="M12" s="95"/>
      <c r="N12" s="132"/>
      <c r="O12" s="132"/>
    </row>
    <row r="13" ht="20.25" customHeight="1" spans="1:15">
      <c r="A13" s="142" t="s">
        <v>72</v>
      </c>
      <c r="B13" s="142" t="s">
        <v>73</v>
      </c>
      <c r="C13" s="132">
        <v>2565.36</v>
      </c>
      <c r="D13" s="132">
        <v>2565.36</v>
      </c>
      <c r="E13" s="132">
        <v>2565.36</v>
      </c>
      <c r="F13" s="132"/>
      <c r="G13" s="95"/>
      <c r="H13" s="132"/>
      <c r="I13" s="132"/>
      <c r="J13" s="132"/>
      <c r="K13" s="132"/>
      <c r="L13" s="132"/>
      <c r="M13" s="95"/>
      <c r="N13" s="132"/>
      <c r="O13" s="132"/>
    </row>
    <row r="14" ht="20.25" customHeight="1" spans="1:15">
      <c r="A14" s="143" t="s">
        <v>74</v>
      </c>
      <c r="B14" s="143" t="s">
        <v>73</v>
      </c>
      <c r="C14" s="132">
        <v>2565.36</v>
      </c>
      <c r="D14" s="132">
        <v>2565.36</v>
      </c>
      <c r="E14" s="132">
        <v>2565.36</v>
      </c>
      <c r="F14" s="132"/>
      <c r="G14" s="95"/>
      <c r="H14" s="132"/>
      <c r="I14" s="132"/>
      <c r="J14" s="132"/>
      <c r="K14" s="132"/>
      <c r="L14" s="132"/>
      <c r="M14" s="95"/>
      <c r="N14" s="132"/>
      <c r="O14" s="132"/>
    </row>
    <row r="15" ht="20.25" customHeight="1" spans="1:15">
      <c r="A15" s="31" t="s">
        <v>75</v>
      </c>
      <c r="B15" s="31" t="s">
        <v>76</v>
      </c>
      <c r="C15" s="132">
        <v>57037.63</v>
      </c>
      <c r="D15" s="132">
        <v>57037.63</v>
      </c>
      <c r="E15" s="132">
        <v>57037.63</v>
      </c>
      <c r="F15" s="132"/>
      <c r="G15" s="95"/>
      <c r="H15" s="132"/>
      <c r="I15" s="132"/>
      <c r="J15" s="132"/>
      <c r="K15" s="132"/>
      <c r="L15" s="132"/>
      <c r="M15" s="95"/>
      <c r="N15" s="132"/>
      <c r="O15" s="132"/>
    </row>
    <row r="16" ht="20.25" customHeight="1" spans="1:15">
      <c r="A16" s="142" t="s">
        <v>77</v>
      </c>
      <c r="B16" s="142" t="s">
        <v>78</v>
      </c>
      <c r="C16" s="132">
        <v>57037.63</v>
      </c>
      <c r="D16" s="132">
        <v>57037.63</v>
      </c>
      <c r="E16" s="132">
        <v>57037.63</v>
      </c>
      <c r="F16" s="132"/>
      <c r="G16" s="95"/>
      <c r="H16" s="132"/>
      <c r="I16" s="132"/>
      <c r="J16" s="132"/>
      <c r="K16" s="132"/>
      <c r="L16" s="132"/>
      <c r="M16" s="95"/>
      <c r="N16" s="132"/>
      <c r="O16" s="132"/>
    </row>
    <row r="17" ht="20.25" customHeight="1" spans="1:15">
      <c r="A17" s="143" t="s">
        <v>79</v>
      </c>
      <c r="B17" s="143" t="s">
        <v>80</v>
      </c>
      <c r="C17" s="132">
        <v>35630.71</v>
      </c>
      <c r="D17" s="132">
        <v>35630.71</v>
      </c>
      <c r="E17" s="132">
        <v>35630.71</v>
      </c>
      <c r="F17" s="132"/>
      <c r="G17" s="95"/>
      <c r="H17" s="132"/>
      <c r="I17" s="132"/>
      <c r="J17" s="132"/>
      <c r="K17" s="132"/>
      <c r="L17" s="132"/>
      <c r="M17" s="95"/>
      <c r="N17" s="132"/>
      <c r="O17" s="132"/>
    </row>
    <row r="18" ht="20.25" customHeight="1" spans="1:15">
      <c r="A18" s="143" t="s">
        <v>81</v>
      </c>
      <c r="B18" s="143" t="s">
        <v>82</v>
      </c>
      <c r="C18" s="132">
        <v>19066.92</v>
      </c>
      <c r="D18" s="132">
        <v>19066.92</v>
      </c>
      <c r="E18" s="132">
        <v>19066.92</v>
      </c>
      <c r="F18" s="132"/>
      <c r="G18" s="95"/>
      <c r="H18" s="132"/>
      <c r="I18" s="132"/>
      <c r="J18" s="132"/>
      <c r="K18" s="132"/>
      <c r="L18" s="132"/>
      <c r="M18" s="95"/>
      <c r="N18" s="132"/>
      <c r="O18" s="132"/>
    </row>
    <row r="19" ht="20.25" customHeight="1" spans="1:15">
      <c r="A19" s="143" t="s">
        <v>83</v>
      </c>
      <c r="B19" s="143" t="s">
        <v>84</v>
      </c>
      <c r="C19" s="132">
        <v>2340</v>
      </c>
      <c r="D19" s="132">
        <v>2340</v>
      </c>
      <c r="E19" s="132">
        <v>2340</v>
      </c>
      <c r="F19" s="132"/>
      <c r="G19" s="95"/>
      <c r="H19" s="132"/>
      <c r="I19" s="132"/>
      <c r="J19" s="132"/>
      <c r="K19" s="132"/>
      <c r="L19" s="132"/>
      <c r="M19" s="95"/>
      <c r="N19" s="132"/>
      <c r="O19" s="132"/>
    </row>
    <row r="20" ht="20.25" customHeight="1" spans="1:15">
      <c r="A20" s="31" t="s">
        <v>85</v>
      </c>
      <c r="B20" s="31" t="s">
        <v>86</v>
      </c>
      <c r="C20" s="132">
        <v>36210.62</v>
      </c>
      <c r="D20" s="132">
        <v>36210.62</v>
      </c>
      <c r="E20" s="132">
        <v>36210.62</v>
      </c>
      <c r="F20" s="132"/>
      <c r="G20" s="95"/>
      <c r="H20" s="132"/>
      <c r="I20" s="132"/>
      <c r="J20" s="132"/>
      <c r="K20" s="132"/>
      <c r="L20" s="132"/>
      <c r="M20" s="95"/>
      <c r="N20" s="132"/>
      <c r="O20" s="132"/>
    </row>
    <row r="21" ht="20.25" customHeight="1" spans="1:15">
      <c r="A21" s="142" t="s">
        <v>87</v>
      </c>
      <c r="B21" s="142" t="s">
        <v>88</v>
      </c>
      <c r="C21" s="132">
        <v>36210.62</v>
      </c>
      <c r="D21" s="132">
        <v>36210.62</v>
      </c>
      <c r="E21" s="132">
        <v>36210.62</v>
      </c>
      <c r="F21" s="132"/>
      <c r="G21" s="95"/>
      <c r="H21" s="132"/>
      <c r="I21" s="132"/>
      <c r="J21" s="132"/>
      <c r="K21" s="132"/>
      <c r="L21" s="132"/>
      <c r="M21" s="95"/>
      <c r="N21" s="132"/>
      <c r="O21" s="132"/>
    </row>
    <row r="22" ht="20.25" customHeight="1" spans="1:15">
      <c r="A22" s="143" t="s">
        <v>89</v>
      </c>
      <c r="B22" s="143" t="s">
        <v>90</v>
      </c>
      <c r="C22" s="132">
        <v>36210.62</v>
      </c>
      <c r="D22" s="132">
        <v>36210.62</v>
      </c>
      <c r="E22" s="132">
        <v>36210.62</v>
      </c>
      <c r="F22" s="132"/>
      <c r="G22" s="95"/>
      <c r="H22" s="132"/>
      <c r="I22" s="132"/>
      <c r="J22" s="132"/>
      <c r="K22" s="132"/>
      <c r="L22" s="132"/>
      <c r="M22" s="95"/>
      <c r="N22" s="132"/>
      <c r="O22" s="132"/>
    </row>
    <row r="23" ht="17.25" customHeight="1" spans="1:15">
      <c r="A23" s="112" t="s">
        <v>91</v>
      </c>
      <c r="B23" s="113" t="s">
        <v>91</v>
      </c>
      <c r="C23" s="132">
        <v>568691.59</v>
      </c>
      <c r="D23" s="132">
        <v>568691.59</v>
      </c>
      <c r="E23" s="132">
        <v>568691.59</v>
      </c>
      <c r="F23" s="132"/>
      <c r="G23" s="95"/>
      <c r="H23" s="132"/>
      <c r="I23" s="132"/>
      <c r="J23" s="132"/>
      <c r="K23" s="132"/>
      <c r="L23" s="132"/>
      <c r="M23" s="95"/>
      <c r="N23" s="132"/>
      <c r="O23" s="132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04" t="s">
        <v>92</v>
      </c>
    </row>
    <row r="2" ht="31.5" customHeight="1" spans="1:4">
      <c r="A2" s="46" t="s">
        <v>93</v>
      </c>
      <c r="B2" s="146"/>
      <c r="C2" s="146"/>
      <c r="D2" s="146"/>
    </row>
    <row r="3" ht="17.25" customHeight="1" spans="1:4">
      <c r="A3" s="4" t="str">
        <f>"单位名称："&amp;"云南省地名档案馆"</f>
        <v>单位名称：云南省地名档案馆</v>
      </c>
      <c r="B3" s="147"/>
      <c r="C3" s="147"/>
      <c r="D3" s="105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48" t="s">
        <v>6</v>
      </c>
      <c r="C5" s="15" t="s">
        <v>94</v>
      </c>
      <c r="D5" s="148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49" t="s">
        <v>95</v>
      </c>
      <c r="B7" s="150">
        <v>568691.59</v>
      </c>
      <c r="C7" s="151" t="s">
        <v>96</v>
      </c>
      <c r="D7" s="150">
        <v>568691.59</v>
      </c>
    </row>
    <row r="8" ht="29.15" customHeight="1" spans="1:4">
      <c r="A8" s="152" t="s">
        <v>97</v>
      </c>
      <c r="B8" s="95">
        <v>568691.59</v>
      </c>
      <c r="C8" s="118" t="str">
        <f>"（一）"&amp;"社会保障和就业支出"</f>
        <v>（一）社会保障和就业支出</v>
      </c>
      <c r="D8" s="95">
        <v>475443.34</v>
      </c>
    </row>
    <row r="9" ht="29.15" customHeight="1" spans="1:4">
      <c r="A9" s="152" t="s">
        <v>98</v>
      </c>
      <c r="B9" s="95"/>
      <c r="C9" s="118" t="str">
        <f>"（二）"&amp;"卫生健康支出"</f>
        <v>（二）卫生健康支出</v>
      </c>
      <c r="D9" s="95">
        <v>57037.63</v>
      </c>
    </row>
    <row r="10" ht="29.15" customHeight="1" spans="1:4">
      <c r="A10" s="152" t="s">
        <v>99</v>
      </c>
      <c r="B10" s="95"/>
      <c r="C10" s="118" t="str">
        <f>"（三）"&amp;"住房保障支出"</f>
        <v>（三）住房保障支出</v>
      </c>
      <c r="D10" s="95">
        <v>36210.62</v>
      </c>
    </row>
    <row r="11" ht="29.15" customHeight="1" spans="1:4">
      <c r="A11" s="153" t="s">
        <v>100</v>
      </c>
      <c r="B11" s="154"/>
      <c r="C11" s="155"/>
      <c r="D11" s="154"/>
    </row>
    <row r="12" ht="29.15" customHeight="1" spans="1:4">
      <c r="A12" s="152" t="s">
        <v>97</v>
      </c>
      <c r="B12" s="132"/>
      <c r="C12" s="155"/>
      <c r="D12" s="154"/>
    </row>
    <row r="13" ht="29.15" customHeight="1" spans="1:4">
      <c r="A13" s="156" t="s">
        <v>98</v>
      </c>
      <c r="B13" s="132"/>
      <c r="C13" s="155"/>
      <c r="D13" s="154"/>
    </row>
    <row r="14" ht="29.15" customHeight="1" spans="1:4">
      <c r="A14" s="156" t="s">
        <v>99</v>
      </c>
      <c r="B14" s="154"/>
      <c r="C14" s="155"/>
      <c r="D14" s="154"/>
    </row>
    <row r="15" ht="29.15" customHeight="1" spans="1:4">
      <c r="A15" s="157"/>
      <c r="B15" s="154"/>
      <c r="C15" s="158" t="s">
        <v>101</v>
      </c>
      <c r="D15" s="154"/>
    </row>
    <row r="16" ht="29.15" customHeight="1" spans="1:4">
      <c r="A16" s="157" t="s">
        <v>102</v>
      </c>
      <c r="B16" s="154">
        <v>568691.59</v>
      </c>
      <c r="C16" s="155" t="s">
        <v>26</v>
      </c>
      <c r="D16" s="154">
        <v>568691.59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24"/>
      <c r="F1" s="56"/>
      <c r="G1" s="56" t="s">
        <v>103</v>
      </c>
    </row>
    <row r="2" ht="39" customHeight="1" spans="1:7">
      <c r="A2" s="3" t="s">
        <v>104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"单位名称："&amp;"云南省地名档案馆"</f>
        <v>单位名称：云南省地名档案馆</v>
      </c>
      <c r="F3" s="108"/>
      <c r="G3" s="108" t="s">
        <v>2</v>
      </c>
    </row>
    <row r="4" ht="20.25" customHeight="1" spans="1:7">
      <c r="A4" s="136" t="s">
        <v>105</v>
      </c>
      <c r="B4" s="137"/>
      <c r="C4" s="138" t="s">
        <v>31</v>
      </c>
      <c r="D4" s="11" t="s">
        <v>58</v>
      </c>
      <c r="E4" s="11"/>
      <c r="F4" s="12"/>
      <c r="G4" s="138" t="s">
        <v>59</v>
      </c>
    </row>
    <row r="5" ht="20.25" customHeight="1" spans="1:7">
      <c r="A5" s="139" t="s">
        <v>49</v>
      </c>
      <c r="B5" s="140" t="s">
        <v>50</v>
      </c>
      <c r="C5" s="97"/>
      <c r="D5" s="97" t="s">
        <v>33</v>
      </c>
      <c r="E5" s="97" t="s">
        <v>106</v>
      </c>
      <c r="F5" s="97" t="s">
        <v>107</v>
      </c>
      <c r="G5" s="97"/>
    </row>
    <row r="6" ht="13.5" customHeight="1" spans="1:7">
      <c r="A6" s="141" t="s">
        <v>108</v>
      </c>
      <c r="B6" s="141" t="s">
        <v>109</v>
      </c>
      <c r="C6" s="141" t="s">
        <v>110</v>
      </c>
      <c r="D6" s="63"/>
      <c r="E6" s="141" t="s">
        <v>111</v>
      </c>
      <c r="F6" s="141" t="s">
        <v>112</v>
      </c>
      <c r="G6" s="141" t="s">
        <v>113</v>
      </c>
    </row>
    <row r="7" ht="18" customHeight="1" spans="1:7">
      <c r="A7" s="31" t="s">
        <v>60</v>
      </c>
      <c r="B7" s="31" t="s">
        <v>61</v>
      </c>
      <c r="C7" s="22">
        <v>475443.34</v>
      </c>
      <c r="D7" s="22">
        <v>475443.34</v>
      </c>
      <c r="E7" s="22">
        <v>439265.6</v>
      </c>
      <c r="F7" s="22">
        <v>36177.74</v>
      </c>
      <c r="G7" s="22"/>
    </row>
    <row r="8" ht="18" customHeight="1" spans="1:7">
      <c r="A8" s="31" t="s">
        <v>62</v>
      </c>
      <c r="B8" s="142" t="s">
        <v>63</v>
      </c>
      <c r="C8" s="22">
        <v>418471.74</v>
      </c>
      <c r="D8" s="22">
        <v>418471.74</v>
      </c>
      <c r="E8" s="22">
        <v>383914</v>
      </c>
      <c r="F8" s="22">
        <v>34557.74</v>
      </c>
      <c r="G8" s="22"/>
    </row>
    <row r="9" ht="18" customHeight="1" spans="1:7">
      <c r="A9" s="31" t="s">
        <v>64</v>
      </c>
      <c r="B9" s="143" t="s">
        <v>65</v>
      </c>
      <c r="C9" s="22">
        <v>418471.74</v>
      </c>
      <c r="D9" s="22">
        <v>418471.74</v>
      </c>
      <c r="E9" s="22">
        <v>383914</v>
      </c>
      <c r="F9" s="22">
        <v>34557.74</v>
      </c>
      <c r="G9" s="22"/>
    </row>
    <row r="10" ht="18" customHeight="1" spans="1:7">
      <c r="A10" s="31" t="s">
        <v>66</v>
      </c>
      <c r="B10" s="142" t="s">
        <v>67</v>
      </c>
      <c r="C10" s="22">
        <v>54406.24</v>
      </c>
      <c r="D10" s="22">
        <v>54406.24</v>
      </c>
      <c r="E10" s="22">
        <v>52786.24</v>
      </c>
      <c r="F10" s="22">
        <v>1620</v>
      </c>
      <c r="G10" s="22"/>
    </row>
    <row r="11" ht="18" customHeight="1" spans="1:7">
      <c r="A11" s="31" t="s">
        <v>68</v>
      </c>
      <c r="B11" s="143" t="s">
        <v>69</v>
      </c>
      <c r="C11" s="22">
        <v>1620</v>
      </c>
      <c r="D11" s="22">
        <v>1620</v>
      </c>
      <c r="E11" s="22"/>
      <c r="F11" s="22">
        <v>1620</v>
      </c>
      <c r="G11" s="22"/>
    </row>
    <row r="12" ht="18" customHeight="1" spans="1:7">
      <c r="A12" s="31" t="s">
        <v>70</v>
      </c>
      <c r="B12" s="143" t="s">
        <v>71</v>
      </c>
      <c r="C12" s="22">
        <v>52786.24</v>
      </c>
      <c r="D12" s="22">
        <v>52786.24</v>
      </c>
      <c r="E12" s="22">
        <v>52786.24</v>
      </c>
      <c r="F12" s="22"/>
      <c r="G12" s="22"/>
    </row>
    <row r="13" ht="18" customHeight="1" spans="1:7">
      <c r="A13" s="31" t="s">
        <v>72</v>
      </c>
      <c r="B13" s="142" t="s">
        <v>73</v>
      </c>
      <c r="C13" s="22">
        <v>2565.36</v>
      </c>
      <c r="D13" s="22">
        <v>2565.36</v>
      </c>
      <c r="E13" s="22">
        <v>2565.36</v>
      </c>
      <c r="F13" s="22"/>
      <c r="G13" s="22"/>
    </row>
    <row r="14" ht="18" customHeight="1" spans="1:7">
      <c r="A14" s="31" t="s">
        <v>74</v>
      </c>
      <c r="B14" s="143" t="s">
        <v>73</v>
      </c>
      <c r="C14" s="22">
        <v>2565.36</v>
      </c>
      <c r="D14" s="22">
        <v>2565.36</v>
      </c>
      <c r="E14" s="22">
        <v>2565.36</v>
      </c>
      <c r="F14" s="22"/>
      <c r="G14" s="22"/>
    </row>
    <row r="15" ht="18" customHeight="1" spans="1:7">
      <c r="A15" s="31" t="s">
        <v>75</v>
      </c>
      <c r="B15" s="31" t="s">
        <v>76</v>
      </c>
      <c r="C15" s="22">
        <v>57037.63</v>
      </c>
      <c r="D15" s="22">
        <v>57037.63</v>
      </c>
      <c r="E15" s="22">
        <v>57037.63</v>
      </c>
      <c r="F15" s="22"/>
      <c r="G15" s="22"/>
    </row>
    <row r="16" ht="18" customHeight="1" spans="1:7">
      <c r="A16" s="31" t="s">
        <v>77</v>
      </c>
      <c r="B16" s="142" t="s">
        <v>78</v>
      </c>
      <c r="C16" s="22">
        <v>57037.63</v>
      </c>
      <c r="D16" s="22">
        <v>57037.63</v>
      </c>
      <c r="E16" s="22">
        <v>57037.63</v>
      </c>
      <c r="F16" s="22"/>
      <c r="G16" s="22"/>
    </row>
    <row r="17" ht="18" customHeight="1" spans="1:7">
      <c r="A17" s="31" t="s">
        <v>79</v>
      </c>
      <c r="B17" s="143" t="s">
        <v>80</v>
      </c>
      <c r="C17" s="22">
        <v>35630.71</v>
      </c>
      <c r="D17" s="22">
        <v>35630.71</v>
      </c>
      <c r="E17" s="22">
        <v>35630.71</v>
      </c>
      <c r="F17" s="22"/>
      <c r="G17" s="22"/>
    </row>
    <row r="18" ht="18" customHeight="1" spans="1:7">
      <c r="A18" s="31" t="s">
        <v>81</v>
      </c>
      <c r="B18" s="143" t="s">
        <v>82</v>
      </c>
      <c r="C18" s="22">
        <v>19066.92</v>
      </c>
      <c r="D18" s="22">
        <v>19066.92</v>
      </c>
      <c r="E18" s="22">
        <v>19066.92</v>
      </c>
      <c r="F18" s="22"/>
      <c r="G18" s="22"/>
    </row>
    <row r="19" ht="18" customHeight="1" spans="1:7">
      <c r="A19" s="31" t="s">
        <v>83</v>
      </c>
      <c r="B19" s="143" t="s">
        <v>84</v>
      </c>
      <c r="C19" s="22">
        <v>2340</v>
      </c>
      <c r="D19" s="22">
        <v>2340</v>
      </c>
      <c r="E19" s="22">
        <v>2340</v>
      </c>
      <c r="F19" s="22"/>
      <c r="G19" s="22"/>
    </row>
    <row r="20" ht="18" customHeight="1" spans="1:7">
      <c r="A20" s="31" t="s">
        <v>85</v>
      </c>
      <c r="B20" s="31" t="s">
        <v>86</v>
      </c>
      <c r="C20" s="22">
        <v>36210.62</v>
      </c>
      <c r="D20" s="22">
        <v>36210.62</v>
      </c>
      <c r="E20" s="22">
        <v>36210.62</v>
      </c>
      <c r="F20" s="22"/>
      <c r="G20" s="22"/>
    </row>
    <row r="21" ht="18" customHeight="1" spans="1:7">
      <c r="A21" s="31" t="s">
        <v>87</v>
      </c>
      <c r="B21" s="142" t="s">
        <v>88</v>
      </c>
      <c r="C21" s="22">
        <v>36210.62</v>
      </c>
      <c r="D21" s="22">
        <v>36210.62</v>
      </c>
      <c r="E21" s="22">
        <v>36210.62</v>
      </c>
      <c r="F21" s="22"/>
      <c r="G21" s="22"/>
    </row>
    <row r="22" ht="18" customHeight="1" spans="1:7">
      <c r="A22" s="31" t="s">
        <v>89</v>
      </c>
      <c r="B22" s="143" t="s">
        <v>90</v>
      </c>
      <c r="C22" s="22">
        <v>36210.62</v>
      </c>
      <c r="D22" s="22">
        <v>36210.62</v>
      </c>
      <c r="E22" s="22">
        <v>36210.62</v>
      </c>
      <c r="F22" s="22"/>
      <c r="G22" s="22"/>
    </row>
    <row r="23" ht="18" customHeight="1" spans="1:7">
      <c r="A23" s="144" t="s">
        <v>91</v>
      </c>
      <c r="B23" s="145" t="s">
        <v>91</v>
      </c>
      <c r="C23" s="22">
        <v>568691.59</v>
      </c>
      <c r="D23" s="22">
        <v>568691.59</v>
      </c>
      <c r="E23" s="22">
        <v>532513.85</v>
      </c>
      <c r="F23" s="22">
        <v>36177.74</v>
      </c>
      <c r="G23" s="22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B7" sqref="B7:F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28"/>
      <c r="B1" s="128"/>
      <c r="C1" s="61"/>
      <c r="F1" s="60" t="s">
        <v>114</v>
      </c>
    </row>
    <row r="2" ht="25.5" customHeight="1" spans="1:6">
      <c r="A2" s="129" t="s">
        <v>115</v>
      </c>
      <c r="B2" s="129"/>
      <c r="C2" s="129"/>
      <c r="D2" s="129"/>
      <c r="E2" s="129"/>
      <c r="F2" s="129"/>
    </row>
    <row r="3" ht="15.75" customHeight="1" spans="1:6">
      <c r="A3" s="4" t="str">
        <f>"单位名称："&amp;"云南省地名档案馆"</f>
        <v>单位名称：云南省地名档案馆</v>
      </c>
      <c r="B3" s="128"/>
      <c r="C3" s="61"/>
      <c r="F3" s="60" t="s">
        <v>116</v>
      </c>
    </row>
    <row r="4" ht="19.5" customHeight="1" spans="1:6">
      <c r="A4" s="9" t="s">
        <v>117</v>
      </c>
      <c r="B4" s="15" t="s">
        <v>118</v>
      </c>
      <c r="C4" s="10" t="s">
        <v>119</v>
      </c>
      <c r="D4" s="11"/>
      <c r="E4" s="12"/>
      <c r="F4" s="15" t="s">
        <v>120</v>
      </c>
    </row>
    <row r="5" ht="19.5" customHeight="1" spans="1:6">
      <c r="A5" s="17"/>
      <c r="B5" s="18"/>
      <c r="C5" s="63" t="s">
        <v>33</v>
      </c>
      <c r="D5" s="63" t="s">
        <v>121</v>
      </c>
      <c r="E5" s="63" t="s">
        <v>122</v>
      </c>
      <c r="F5" s="18"/>
    </row>
    <row r="6" ht="18.75" customHeight="1" spans="1:6">
      <c r="A6" s="130">
        <v>1</v>
      </c>
      <c r="B6" s="130">
        <v>2</v>
      </c>
      <c r="C6" s="131">
        <v>3</v>
      </c>
      <c r="D6" s="130">
        <v>4</v>
      </c>
      <c r="E6" s="130">
        <v>5</v>
      </c>
      <c r="F6" s="130">
        <v>6</v>
      </c>
    </row>
    <row r="7" ht="40" customHeight="1" spans="1:6">
      <c r="A7" s="132"/>
      <c r="B7" s="133" t="s">
        <v>123</v>
      </c>
      <c r="C7" s="134"/>
      <c r="D7" s="134"/>
      <c r="E7" s="134"/>
      <c r="F7" s="135"/>
    </row>
  </sheetData>
  <mergeCells count="7">
    <mergeCell ref="A2:F2"/>
    <mergeCell ref="A3:D3"/>
    <mergeCell ref="C4:E4"/>
    <mergeCell ref="B7:F7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24"/>
      <c r="W1" s="56" t="s">
        <v>124</v>
      </c>
    </row>
    <row r="2" ht="27.75" customHeight="1" spans="1:23">
      <c r="A2" s="29" t="s">
        <v>125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4" t="str">
        <f>"单位名称："&amp;"云南省地名档案馆"</f>
        <v>单位名称：云南省地名档案馆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24"/>
      <c r="W3" s="108" t="s">
        <v>116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3" t="s">
        <v>133</v>
      </c>
      <c r="I4" s="63"/>
      <c r="J4" s="63"/>
      <c r="K4" s="63"/>
      <c r="L4" s="121"/>
      <c r="M4" s="121"/>
      <c r="N4" s="121"/>
      <c r="O4" s="121"/>
      <c r="P4" s="121"/>
      <c r="Q4" s="48"/>
      <c r="R4" s="63"/>
      <c r="S4" s="63"/>
      <c r="T4" s="63"/>
      <c r="U4" s="63"/>
      <c r="V4" s="63"/>
      <c r="W4" s="63"/>
    </row>
    <row r="5" ht="21.75" customHeight="1" spans="1:23">
      <c r="A5" s="13"/>
      <c r="B5" s="13"/>
      <c r="C5" s="13"/>
      <c r="D5" s="14"/>
      <c r="E5" s="14"/>
      <c r="F5" s="14"/>
      <c r="G5" s="14"/>
      <c r="H5" s="63" t="s">
        <v>31</v>
      </c>
      <c r="I5" s="48" t="s">
        <v>34</v>
      </c>
      <c r="J5" s="48"/>
      <c r="K5" s="48"/>
      <c r="L5" s="121"/>
      <c r="M5" s="121"/>
      <c r="N5" s="121" t="s">
        <v>134</v>
      </c>
      <c r="O5" s="121"/>
      <c r="P5" s="121"/>
      <c r="Q5" s="48" t="s">
        <v>37</v>
      </c>
      <c r="R5" s="63" t="s">
        <v>52</v>
      </c>
      <c r="S5" s="48"/>
      <c r="T5" s="48"/>
      <c r="U5" s="48"/>
      <c r="V5" s="48"/>
      <c r="W5" s="48"/>
    </row>
    <row r="6" ht="15" customHeight="1" spans="1:23">
      <c r="A6" s="16"/>
      <c r="B6" s="16"/>
      <c r="C6" s="16"/>
      <c r="D6" s="17"/>
      <c r="E6" s="17"/>
      <c r="F6" s="17"/>
      <c r="G6" s="17"/>
      <c r="H6" s="63"/>
      <c r="I6" s="48" t="s">
        <v>135</v>
      </c>
      <c r="J6" s="48" t="s">
        <v>136</v>
      </c>
      <c r="K6" s="48" t="s">
        <v>137</v>
      </c>
      <c r="L6" s="127" t="s">
        <v>138</v>
      </c>
      <c r="M6" s="127" t="s">
        <v>139</v>
      </c>
      <c r="N6" s="127" t="s">
        <v>34</v>
      </c>
      <c r="O6" s="127" t="s">
        <v>35</v>
      </c>
      <c r="P6" s="127" t="s">
        <v>36</v>
      </c>
      <c r="Q6" s="48"/>
      <c r="R6" s="48" t="s">
        <v>33</v>
      </c>
      <c r="S6" s="48" t="s">
        <v>44</v>
      </c>
      <c r="T6" s="48" t="s">
        <v>140</v>
      </c>
      <c r="U6" s="48" t="s">
        <v>40</v>
      </c>
      <c r="V6" s="48" t="s">
        <v>41</v>
      </c>
      <c r="W6" s="48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63"/>
      <c r="I7" s="48"/>
      <c r="J7" s="48"/>
      <c r="K7" s="48"/>
      <c r="L7" s="127"/>
      <c r="M7" s="127"/>
      <c r="N7" s="127"/>
      <c r="O7" s="127"/>
      <c r="P7" s="127"/>
      <c r="Q7" s="48"/>
      <c r="R7" s="48"/>
      <c r="S7" s="48"/>
      <c r="T7" s="48"/>
      <c r="U7" s="48"/>
      <c r="V7" s="48"/>
      <c r="W7" s="48"/>
    </row>
    <row r="8" ht="15" customHeight="1" spans="1:23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  <c r="V8" s="125">
        <v>22</v>
      </c>
      <c r="W8" s="125">
        <v>23</v>
      </c>
    </row>
    <row r="9" ht="18.75" customHeight="1" spans="1:23">
      <c r="A9" s="118" t="s">
        <v>46</v>
      </c>
      <c r="B9" s="119"/>
      <c r="C9" s="118"/>
      <c r="D9" s="118"/>
      <c r="E9" s="118"/>
      <c r="F9" s="118"/>
      <c r="G9" s="118"/>
      <c r="H9" s="22">
        <v>568691.59</v>
      </c>
      <c r="I9" s="22">
        <v>568691.59</v>
      </c>
      <c r="J9" s="22">
        <v>142527.61</v>
      </c>
      <c r="K9" s="22"/>
      <c r="L9" s="22">
        <v>426163.98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26" t="s">
        <v>46</v>
      </c>
      <c r="B10" s="119" t="s">
        <v>141</v>
      </c>
      <c r="C10" s="118" t="s">
        <v>142</v>
      </c>
      <c r="D10" s="118" t="s">
        <v>64</v>
      </c>
      <c r="E10" s="118" t="s">
        <v>65</v>
      </c>
      <c r="F10" s="118" t="s">
        <v>143</v>
      </c>
      <c r="G10" s="118" t="s">
        <v>144</v>
      </c>
      <c r="H10" s="22">
        <v>136920</v>
      </c>
      <c r="I10" s="22">
        <v>136920</v>
      </c>
      <c r="J10" s="22">
        <v>34230</v>
      </c>
      <c r="K10" s="22"/>
      <c r="L10" s="22">
        <v>102690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26" t="s">
        <v>46</v>
      </c>
      <c r="B11" s="119" t="s">
        <v>141</v>
      </c>
      <c r="C11" s="118" t="s">
        <v>142</v>
      </c>
      <c r="D11" s="118" t="s">
        <v>64</v>
      </c>
      <c r="E11" s="118" t="s">
        <v>65</v>
      </c>
      <c r="F11" s="118" t="s">
        <v>145</v>
      </c>
      <c r="G11" s="118" t="s">
        <v>146</v>
      </c>
      <c r="H11" s="22">
        <v>11410</v>
      </c>
      <c r="I11" s="22">
        <v>11410</v>
      </c>
      <c r="J11" s="22">
        <v>2852.5</v>
      </c>
      <c r="K11" s="22"/>
      <c r="L11" s="22">
        <v>8557.5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26" t="s">
        <v>46</v>
      </c>
      <c r="B12" s="119" t="s">
        <v>141</v>
      </c>
      <c r="C12" s="118" t="s">
        <v>142</v>
      </c>
      <c r="D12" s="118" t="s">
        <v>64</v>
      </c>
      <c r="E12" s="118" t="s">
        <v>65</v>
      </c>
      <c r="F12" s="118" t="s">
        <v>147</v>
      </c>
      <c r="G12" s="118" t="s">
        <v>148</v>
      </c>
      <c r="H12" s="22">
        <v>235584</v>
      </c>
      <c r="I12" s="22">
        <v>235584</v>
      </c>
      <c r="J12" s="22">
        <v>58896</v>
      </c>
      <c r="K12" s="22"/>
      <c r="L12" s="22">
        <v>176688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26" t="s">
        <v>46</v>
      </c>
      <c r="B13" s="119" t="s">
        <v>149</v>
      </c>
      <c r="C13" s="118" t="s">
        <v>150</v>
      </c>
      <c r="D13" s="118" t="s">
        <v>70</v>
      </c>
      <c r="E13" s="118" t="s">
        <v>71</v>
      </c>
      <c r="F13" s="118" t="s">
        <v>151</v>
      </c>
      <c r="G13" s="118" t="s">
        <v>152</v>
      </c>
      <c r="H13" s="22">
        <v>52786.24</v>
      </c>
      <c r="I13" s="22">
        <v>52786.24</v>
      </c>
      <c r="J13" s="22">
        <v>13196.56</v>
      </c>
      <c r="K13" s="22"/>
      <c r="L13" s="22">
        <v>39589.68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26" t="s">
        <v>46</v>
      </c>
      <c r="B14" s="119" t="s">
        <v>149</v>
      </c>
      <c r="C14" s="118" t="s">
        <v>150</v>
      </c>
      <c r="D14" s="118" t="s">
        <v>74</v>
      </c>
      <c r="E14" s="118" t="s">
        <v>73</v>
      </c>
      <c r="F14" s="118" t="s">
        <v>153</v>
      </c>
      <c r="G14" s="118" t="s">
        <v>154</v>
      </c>
      <c r="H14" s="22">
        <v>2565.36</v>
      </c>
      <c r="I14" s="22">
        <v>2565.36</v>
      </c>
      <c r="J14" s="22">
        <v>641.34</v>
      </c>
      <c r="K14" s="22"/>
      <c r="L14" s="22">
        <v>1924.02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26" t="s">
        <v>46</v>
      </c>
      <c r="B15" s="119" t="s">
        <v>149</v>
      </c>
      <c r="C15" s="118" t="s">
        <v>150</v>
      </c>
      <c r="D15" s="118" t="s">
        <v>79</v>
      </c>
      <c r="E15" s="118" t="s">
        <v>80</v>
      </c>
      <c r="F15" s="118" t="s">
        <v>155</v>
      </c>
      <c r="G15" s="118" t="s">
        <v>156</v>
      </c>
      <c r="H15" s="22">
        <v>35630.71</v>
      </c>
      <c r="I15" s="22">
        <v>35630.71</v>
      </c>
      <c r="J15" s="22">
        <v>8907.68</v>
      </c>
      <c r="K15" s="22"/>
      <c r="L15" s="22">
        <v>26723.03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26" t="s">
        <v>46</v>
      </c>
      <c r="B16" s="119" t="s">
        <v>149</v>
      </c>
      <c r="C16" s="118" t="s">
        <v>150</v>
      </c>
      <c r="D16" s="118" t="s">
        <v>81</v>
      </c>
      <c r="E16" s="118" t="s">
        <v>82</v>
      </c>
      <c r="F16" s="118" t="s">
        <v>157</v>
      </c>
      <c r="G16" s="118" t="s">
        <v>158</v>
      </c>
      <c r="H16" s="22">
        <v>19066.92</v>
      </c>
      <c r="I16" s="22">
        <v>19066.92</v>
      </c>
      <c r="J16" s="22">
        <v>4766.73</v>
      </c>
      <c r="K16" s="22"/>
      <c r="L16" s="22">
        <v>14300.19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26" t="s">
        <v>46</v>
      </c>
      <c r="B17" s="119" t="s">
        <v>149</v>
      </c>
      <c r="C17" s="118" t="s">
        <v>150</v>
      </c>
      <c r="D17" s="118" t="s">
        <v>83</v>
      </c>
      <c r="E17" s="118" t="s">
        <v>84</v>
      </c>
      <c r="F17" s="118" t="s">
        <v>153</v>
      </c>
      <c r="G17" s="118" t="s">
        <v>154</v>
      </c>
      <c r="H17" s="22">
        <v>2340</v>
      </c>
      <c r="I17" s="22">
        <v>2340</v>
      </c>
      <c r="J17" s="22">
        <v>2340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26" t="s">
        <v>46</v>
      </c>
      <c r="B18" s="119" t="s">
        <v>159</v>
      </c>
      <c r="C18" s="118" t="s">
        <v>90</v>
      </c>
      <c r="D18" s="118" t="s">
        <v>89</v>
      </c>
      <c r="E18" s="118" t="s">
        <v>90</v>
      </c>
      <c r="F18" s="118" t="s">
        <v>160</v>
      </c>
      <c r="G18" s="118" t="s">
        <v>90</v>
      </c>
      <c r="H18" s="22">
        <v>36210.62</v>
      </c>
      <c r="I18" s="22">
        <v>36210.62</v>
      </c>
      <c r="J18" s="22">
        <v>9052.66</v>
      </c>
      <c r="K18" s="22"/>
      <c r="L18" s="22">
        <v>27157.96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26" t="s">
        <v>46</v>
      </c>
      <c r="B19" s="119" t="s">
        <v>161</v>
      </c>
      <c r="C19" s="118" t="s">
        <v>162</v>
      </c>
      <c r="D19" s="118" t="s">
        <v>64</v>
      </c>
      <c r="E19" s="118" t="s">
        <v>65</v>
      </c>
      <c r="F19" s="118" t="s">
        <v>163</v>
      </c>
      <c r="G19" s="118" t="s">
        <v>162</v>
      </c>
      <c r="H19" s="22">
        <v>7678.28</v>
      </c>
      <c r="I19" s="22">
        <v>7678.28</v>
      </c>
      <c r="J19" s="22">
        <v>1919.57</v>
      </c>
      <c r="K19" s="22"/>
      <c r="L19" s="22">
        <v>5758.71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26" t="s">
        <v>46</v>
      </c>
      <c r="B20" s="119" t="s">
        <v>164</v>
      </c>
      <c r="C20" s="118" t="s">
        <v>165</v>
      </c>
      <c r="D20" s="118" t="s">
        <v>64</v>
      </c>
      <c r="E20" s="118" t="s">
        <v>65</v>
      </c>
      <c r="F20" s="118" t="s">
        <v>166</v>
      </c>
      <c r="G20" s="118" t="s">
        <v>167</v>
      </c>
      <c r="H20" s="22">
        <v>5601.18</v>
      </c>
      <c r="I20" s="22">
        <v>5601.18</v>
      </c>
      <c r="J20" s="22"/>
      <c r="K20" s="22"/>
      <c r="L20" s="22">
        <v>5601.18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26" t="s">
        <v>46</v>
      </c>
      <c r="B21" s="119" t="s">
        <v>164</v>
      </c>
      <c r="C21" s="118" t="s">
        <v>165</v>
      </c>
      <c r="D21" s="118" t="s">
        <v>64</v>
      </c>
      <c r="E21" s="118" t="s">
        <v>65</v>
      </c>
      <c r="F21" s="118" t="s">
        <v>168</v>
      </c>
      <c r="G21" s="118" t="s">
        <v>169</v>
      </c>
      <c r="H21" s="22">
        <v>11000</v>
      </c>
      <c r="I21" s="22">
        <v>11000</v>
      </c>
      <c r="J21" s="22">
        <v>2750</v>
      </c>
      <c r="K21" s="22"/>
      <c r="L21" s="22">
        <v>8250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26" t="s">
        <v>46</v>
      </c>
      <c r="B22" s="119" t="s">
        <v>164</v>
      </c>
      <c r="C22" s="118" t="s">
        <v>165</v>
      </c>
      <c r="D22" s="118" t="s">
        <v>64</v>
      </c>
      <c r="E22" s="118" t="s">
        <v>65</v>
      </c>
      <c r="F22" s="118" t="s">
        <v>170</v>
      </c>
      <c r="G22" s="118" t="s">
        <v>171</v>
      </c>
      <c r="H22" s="22">
        <v>300</v>
      </c>
      <c r="I22" s="22">
        <v>300</v>
      </c>
      <c r="J22" s="22">
        <v>75</v>
      </c>
      <c r="K22" s="22"/>
      <c r="L22" s="22">
        <v>225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26" t="s">
        <v>46</v>
      </c>
      <c r="B23" s="119" t="s">
        <v>164</v>
      </c>
      <c r="C23" s="118" t="s">
        <v>165</v>
      </c>
      <c r="D23" s="118" t="s">
        <v>64</v>
      </c>
      <c r="E23" s="118" t="s">
        <v>65</v>
      </c>
      <c r="F23" s="118" t="s">
        <v>172</v>
      </c>
      <c r="G23" s="118" t="s">
        <v>173</v>
      </c>
      <c r="H23" s="22">
        <v>800</v>
      </c>
      <c r="I23" s="22">
        <v>800</v>
      </c>
      <c r="J23" s="22">
        <v>200</v>
      </c>
      <c r="K23" s="22"/>
      <c r="L23" s="22">
        <v>600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26" t="s">
        <v>46</v>
      </c>
      <c r="B24" s="119" t="s">
        <v>164</v>
      </c>
      <c r="C24" s="118" t="s">
        <v>165</v>
      </c>
      <c r="D24" s="118" t="s">
        <v>64</v>
      </c>
      <c r="E24" s="118" t="s">
        <v>65</v>
      </c>
      <c r="F24" s="118" t="s">
        <v>174</v>
      </c>
      <c r="G24" s="118" t="s">
        <v>175</v>
      </c>
      <c r="H24" s="22">
        <v>7678.28</v>
      </c>
      <c r="I24" s="22">
        <v>7678.28</v>
      </c>
      <c r="J24" s="22">
        <v>1919.57</v>
      </c>
      <c r="K24" s="22"/>
      <c r="L24" s="22">
        <v>5758.71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26" t="s">
        <v>46</v>
      </c>
      <c r="B25" s="119" t="s">
        <v>164</v>
      </c>
      <c r="C25" s="118" t="s">
        <v>165</v>
      </c>
      <c r="D25" s="118" t="s">
        <v>64</v>
      </c>
      <c r="E25" s="118" t="s">
        <v>65</v>
      </c>
      <c r="F25" s="118" t="s">
        <v>176</v>
      </c>
      <c r="G25" s="118" t="s">
        <v>177</v>
      </c>
      <c r="H25" s="22">
        <v>1500</v>
      </c>
      <c r="I25" s="22">
        <v>1500</v>
      </c>
      <c r="J25" s="22">
        <v>375</v>
      </c>
      <c r="K25" s="22"/>
      <c r="L25" s="22">
        <v>1125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26" t="s">
        <v>46</v>
      </c>
      <c r="B26" s="119" t="s">
        <v>164</v>
      </c>
      <c r="C26" s="118" t="s">
        <v>165</v>
      </c>
      <c r="D26" s="118" t="s">
        <v>68</v>
      </c>
      <c r="E26" s="118" t="s">
        <v>69</v>
      </c>
      <c r="F26" s="118" t="s">
        <v>176</v>
      </c>
      <c r="G26" s="118" t="s">
        <v>177</v>
      </c>
      <c r="H26" s="22">
        <v>1620</v>
      </c>
      <c r="I26" s="22">
        <v>1620</v>
      </c>
      <c r="J26" s="22">
        <v>405</v>
      </c>
      <c r="K26" s="22"/>
      <c r="L26" s="22">
        <v>1215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18.75" customHeight="1" spans="1:23">
      <c r="A27" s="32" t="s">
        <v>91</v>
      </c>
      <c r="B27" s="33"/>
      <c r="C27" s="33"/>
      <c r="D27" s="33"/>
      <c r="E27" s="33"/>
      <c r="F27" s="33"/>
      <c r="G27" s="34"/>
      <c r="H27" s="22">
        <v>568691.59</v>
      </c>
      <c r="I27" s="22">
        <v>568691.59</v>
      </c>
      <c r="J27" s="22">
        <v>142527.61</v>
      </c>
      <c r="K27" s="22"/>
      <c r="L27" s="22">
        <v>426163.98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</sheetData>
  <mergeCells count="30">
    <mergeCell ref="A2:W2"/>
    <mergeCell ref="A3:G3"/>
    <mergeCell ref="H4:W4"/>
    <mergeCell ref="I5:M5"/>
    <mergeCell ref="N5:P5"/>
    <mergeCell ref="R5:W5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topLeftCell="C1" workbookViewId="0">
      <selection activeCell="C9" sqref="C9:P9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24"/>
      <c r="W1" s="56" t="s">
        <v>178</v>
      </c>
    </row>
    <row r="2" ht="27.75" customHeight="1" spans="1:23">
      <c r="A2" s="29" t="s">
        <v>179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4" t="str">
        <f t="shared" ref="A3:B3" si="0">"单位名称："&amp;"云南省地名档案馆"</f>
        <v>单位名称：云南省地名档案馆</v>
      </c>
      <c r="B3" s="117" t="str">
        <f t="shared" si="0"/>
        <v>单位名称：云南省地名档案馆</v>
      </c>
      <c r="C3" s="117"/>
      <c r="D3" s="117"/>
      <c r="E3" s="117"/>
      <c r="F3" s="117"/>
      <c r="G3" s="117"/>
      <c r="H3" s="117"/>
      <c r="I3" s="117"/>
      <c r="J3" s="6"/>
      <c r="K3" s="6"/>
      <c r="L3" s="6"/>
      <c r="M3" s="6"/>
      <c r="N3" s="6"/>
      <c r="O3" s="6"/>
      <c r="P3" s="6"/>
      <c r="Q3" s="6"/>
      <c r="U3" s="124"/>
      <c r="W3" s="108" t="s">
        <v>116</v>
      </c>
    </row>
    <row r="4" ht="21.75" customHeight="1" spans="1:23">
      <c r="A4" s="8" t="s">
        <v>180</v>
      </c>
      <c r="B4" s="8" t="s">
        <v>127</v>
      </c>
      <c r="C4" s="8" t="s">
        <v>128</v>
      </c>
      <c r="D4" s="8" t="s">
        <v>181</v>
      </c>
      <c r="E4" s="9" t="s">
        <v>129</v>
      </c>
      <c r="F4" s="9" t="s">
        <v>130</v>
      </c>
      <c r="G4" s="9" t="s">
        <v>131</v>
      </c>
      <c r="H4" s="9" t="s">
        <v>132</v>
      </c>
      <c r="I4" s="63" t="s">
        <v>31</v>
      </c>
      <c r="J4" s="63" t="s">
        <v>182</v>
      </c>
      <c r="K4" s="63"/>
      <c r="L4" s="63"/>
      <c r="M4" s="63"/>
      <c r="N4" s="121" t="s">
        <v>134</v>
      </c>
      <c r="O4" s="121"/>
      <c r="P4" s="121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3"/>
      <c r="J5" s="48" t="s">
        <v>34</v>
      </c>
      <c r="K5" s="48"/>
      <c r="L5" s="48" t="s">
        <v>35</v>
      </c>
      <c r="M5" s="48" t="s">
        <v>36</v>
      </c>
      <c r="N5" s="122" t="s">
        <v>34</v>
      </c>
      <c r="O5" s="122" t="s">
        <v>35</v>
      </c>
      <c r="P5" s="122" t="s">
        <v>36</v>
      </c>
      <c r="Q5" s="14"/>
      <c r="R5" s="9" t="s">
        <v>33</v>
      </c>
      <c r="S5" s="9" t="s">
        <v>44</v>
      </c>
      <c r="T5" s="9" t="s">
        <v>140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3"/>
      <c r="J6" s="48" t="s">
        <v>33</v>
      </c>
      <c r="K6" s="48" t="s">
        <v>183</v>
      </c>
      <c r="L6" s="48"/>
      <c r="M6" s="48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8"/>
      <c r="B8" s="119"/>
      <c r="C8" s="118"/>
      <c r="D8" s="118"/>
      <c r="E8" s="118"/>
      <c r="F8" s="118"/>
      <c r="G8" s="118"/>
      <c r="H8" s="118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95"/>
      <c r="V8" s="123"/>
      <c r="W8" s="123"/>
    </row>
    <row r="9" ht="40" customHeight="1" spans="1:23">
      <c r="A9" s="118"/>
      <c r="B9" s="119"/>
      <c r="C9" s="120" t="s">
        <v>184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3"/>
      <c r="R9" s="123"/>
      <c r="S9" s="123"/>
      <c r="T9" s="123"/>
      <c r="U9" s="95"/>
      <c r="V9" s="123"/>
      <c r="W9" s="123"/>
    </row>
    <row r="10" ht="18.75" customHeight="1" spans="1:23">
      <c r="A10" s="32" t="s">
        <v>91</v>
      </c>
      <c r="B10" s="33"/>
      <c r="C10" s="33"/>
      <c r="D10" s="33"/>
      <c r="E10" s="33"/>
      <c r="F10" s="33"/>
      <c r="G10" s="33"/>
      <c r="H10" s="34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95"/>
      <c r="V10" s="123"/>
      <c r="W10" s="123"/>
    </row>
  </sheetData>
  <mergeCells count="29">
    <mergeCell ref="A2:W2"/>
    <mergeCell ref="A3:I3"/>
    <mergeCell ref="J4:M4"/>
    <mergeCell ref="N4:P4"/>
    <mergeCell ref="R4:W4"/>
    <mergeCell ref="J5:K5"/>
    <mergeCell ref="C9:P9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opLeftCell="B1" workbookViewId="0">
      <selection activeCell="B7" sqref="B7:I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4" t="s">
        <v>185</v>
      </c>
    </row>
    <row r="2" ht="28.5" customHeight="1" spans="1:10">
      <c r="A2" s="46" t="s">
        <v>186</v>
      </c>
      <c r="B2" s="29"/>
      <c r="C2" s="29"/>
      <c r="D2" s="29"/>
      <c r="E2" s="29"/>
      <c r="F2" s="47"/>
      <c r="G2" s="29"/>
      <c r="H2" s="47"/>
      <c r="I2" s="47"/>
      <c r="J2" s="29"/>
    </row>
    <row r="3" ht="15" customHeight="1" spans="1:1">
      <c r="A3" s="4" t="str">
        <f>"单位名称："&amp;"云南省地名档案馆"</f>
        <v>单位名称：云南省地名档案馆</v>
      </c>
    </row>
    <row r="4" ht="14.25" customHeight="1" spans="1:10">
      <c r="A4" s="48" t="s">
        <v>187</v>
      </c>
      <c r="B4" s="48" t="s">
        <v>188</v>
      </c>
      <c r="C4" s="48" t="s">
        <v>189</v>
      </c>
      <c r="D4" s="48" t="s">
        <v>190</v>
      </c>
      <c r="E4" s="48" t="s">
        <v>191</v>
      </c>
      <c r="F4" s="49" t="s">
        <v>192</v>
      </c>
      <c r="G4" s="48" t="s">
        <v>193</v>
      </c>
      <c r="H4" s="49" t="s">
        <v>194</v>
      </c>
      <c r="I4" s="49" t="s">
        <v>195</v>
      </c>
      <c r="J4" s="48" t="s">
        <v>196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15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40" customHeight="1" spans="1:10">
      <c r="A7" s="50"/>
      <c r="B7" s="114" t="s">
        <v>184</v>
      </c>
      <c r="C7" s="115"/>
      <c r="D7" s="115"/>
      <c r="E7" s="115"/>
      <c r="F7" s="115"/>
      <c r="G7" s="115"/>
      <c r="H7" s="115"/>
      <c r="I7" s="116"/>
      <c r="J7" s="50"/>
    </row>
  </sheetData>
  <mergeCells count="3">
    <mergeCell ref="A2:J2"/>
    <mergeCell ref="A3:H3"/>
    <mergeCell ref="B7:I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花开无声</cp:lastModifiedBy>
  <dcterms:created xsi:type="dcterms:W3CDTF">2025-02-06T06:09:00Z</dcterms:created>
  <dcterms:modified xsi:type="dcterms:W3CDTF">2025-02-08T01:44:21Z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CA6F2292A851466A9215F18786C61AB5_12</vt:lpwstr>
  </property>
</Properties>
</file>